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SUARIO\Documents\DOUTORADO2\"/>
    </mc:Choice>
  </mc:AlternateContent>
  <xr:revisionPtr revIDLastSave="0" documentId="13_ncr:1_{DDB01BAE-7E58-4308-8AC4-DDA3D214F1E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ferências do Elo 5" sheetId="1" r:id="rId1"/>
    <sheet name="ELO 5" sheetId="6" r:id="rId2"/>
    <sheet name="Input_SIG" sheetId="7" r:id="rId3"/>
  </sheets>
  <definedNames>
    <definedName name="_xlnm._FilterDatabase" localSheetId="1" hidden="1">'ELO 5'!$A$4:$Y$81</definedName>
    <definedName name="_xlnm._FilterDatabase" localSheetId="0" hidden="1">'Referências do Elo 5'!$A$7:$Y$19</definedName>
  </definedNames>
  <calcPr calcId="191029" concurrentCalc="0"/>
  <fileRecoveryPr autoRecover="0"/>
</workbook>
</file>

<file path=xl/calcChain.xml><?xml version="1.0" encoding="utf-8"?>
<calcChain xmlns="http://schemas.openxmlformats.org/spreadsheetml/2006/main">
  <c r="U41" i="6" l="1"/>
  <c r="U51" i="6"/>
  <c r="V51" i="6"/>
  <c r="U52" i="6"/>
  <c r="V52" i="6"/>
  <c r="U53" i="6"/>
  <c r="V53" i="6"/>
  <c r="U54" i="6"/>
  <c r="V54" i="6"/>
  <c r="U55" i="6"/>
  <c r="V55" i="6"/>
  <c r="U56" i="6"/>
  <c r="V56" i="6"/>
  <c r="V67" i="6"/>
  <c r="U67" i="6"/>
  <c r="V81" i="6"/>
  <c r="U81" i="6"/>
  <c r="V80" i="6"/>
  <c r="U80" i="6"/>
  <c r="V79" i="6"/>
  <c r="U79" i="6"/>
  <c r="V78" i="6"/>
  <c r="U78" i="6"/>
  <c r="V77" i="6"/>
  <c r="U77" i="6"/>
  <c r="V76" i="6"/>
  <c r="U76" i="6"/>
  <c r="V75" i="6"/>
  <c r="U75" i="6"/>
  <c r="V74" i="6"/>
  <c r="U74" i="6"/>
  <c r="V73" i="6"/>
  <c r="U73" i="6"/>
  <c r="V72" i="6"/>
  <c r="U72" i="6"/>
  <c r="V71" i="6"/>
  <c r="U71" i="6"/>
  <c r="V70" i="6"/>
  <c r="U70" i="6"/>
  <c r="V69" i="6"/>
  <c r="U69" i="6"/>
  <c r="V68" i="6"/>
  <c r="U68" i="6"/>
  <c r="V66" i="6"/>
  <c r="U66" i="6"/>
  <c r="V65" i="6"/>
  <c r="U65" i="6"/>
  <c r="V64" i="6"/>
  <c r="U64" i="6"/>
  <c r="V63" i="6"/>
  <c r="U63" i="6"/>
  <c r="V61" i="6"/>
  <c r="U61" i="6"/>
  <c r="V60" i="6"/>
  <c r="U60" i="6"/>
  <c r="V59" i="6"/>
  <c r="U59" i="6"/>
  <c r="V58" i="6"/>
  <c r="U58" i="6"/>
  <c r="V57" i="6"/>
  <c r="U57" i="6"/>
  <c r="V49" i="6"/>
  <c r="U49" i="6"/>
  <c r="V48" i="6"/>
  <c r="U48" i="6"/>
  <c r="V47" i="6"/>
  <c r="U47" i="6"/>
  <c r="V46" i="6"/>
  <c r="U46" i="6"/>
  <c r="V45" i="6"/>
  <c r="U45" i="6"/>
  <c r="V44" i="6"/>
  <c r="U44" i="6"/>
  <c r="V38" i="6"/>
  <c r="U38" i="6"/>
  <c r="V37" i="6"/>
  <c r="U37" i="6"/>
  <c r="V36" i="6"/>
  <c r="U36" i="6"/>
  <c r="V35" i="6"/>
  <c r="U35" i="6"/>
  <c r="V34" i="6"/>
  <c r="U34" i="6"/>
  <c r="V33" i="6"/>
  <c r="U33" i="6"/>
  <c r="V32" i="6"/>
  <c r="U32" i="6"/>
  <c r="V31" i="6"/>
  <c r="U31" i="6"/>
  <c r="V30" i="6"/>
  <c r="U30" i="6"/>
  <c r="V29" i="6"/>
  <c r="U29" i="6"/>
  <c r="V28" i="6"/>
  <c r="U28" i="6"/>
  <c r="V27" i="6"/>
  <c r="U27" i="6"/>
  <c r="V26" i="6"/>
  <c r="U26" i="6"/>
  <c r="V25" i="6"/>
  <c r="U25" i="6"/>
  <c r="V24" i="6"/>
  <c r="U24" i="6"/>
  <c r="V23" i="6"/>
  <c r="U23" i="6"/>
  <c r="V22" i="6"/>
  <c r="U22" i="6"/>
  <c r="V21" i="6"/>
  <c r="U21" i="6"/>
  <c r="V20" i="6"/>
  <c r="U20" i="6"/>
  <c r="V19" i="6"/>
  <c r="U19" i="6"/>
  <c r="V18" i="6"/>
  <c r="U18" i="6"/>
  <c r="V17" i="6"/>
  <c r="U17" i="6"/>
  <c r="V14" i="6"/>
  <c r="U14" i="6"/>
  <c r="V13" i="6"/>
  <c r="U13" i="6"/>
  <c r="V11" i="6"/>
  <c r="U11" i="6"/>
  <c r="V10" i="6"/>
  <c r="U10" i="6"/>
  <c r="V9" i="6"/>
  <c r="U9" i="6"/>
  <c r="V8" i="6"/>
  <c r="U8" i="6"/>
  <c r="V7" i="6"/>
  <c r="U7" i="6"/>
  <c r="V6" i="6"/>
  <c r="U6" i="6"/>
  <c r="V5" i="6"/>
  <c r="U5" i="6"/>
</calcChain>
</file>

<file path=xl/sharedStrings.xml><?xml version="1.0" encoding="utf-8"?>
<sst xmlns="http://schemas.openxmlformats.org/spreadsheetml/2006/main" count="2383" uniqueCount="403">
  <si>
    <t>E</t>
  </si>
  <si>
    <t>Coordenadas graus decimais</t>
  </si>
  <si>
    <t>Outros trabalhos técnicos</t>
  </si>
  <si>
    <t>Secretaria</t>
  </si>
  <si>
    <t xml:space="preserve">Elo 1 – Áreas de coleta extrativista ou colheita em sistema agroflorestal de matéria prima; </t>
  </si>
  <si>
    <t>Coordenadas graus , minutos e segundos</t>
  </si>
  <si>
    <t>Elo 2 – Locais de pré-processamento da matéria prima</t>
  </si>
  <si>
    <t>C</t>
  </si>
  <si>
    <t>Elo 3 -  Locais de agregação de valor/processamento da matéria prima;</t>
  </si>
  <si>
    <t xml:space="preserve">Elo 4 – Rotas de escoamento da matéria prima e produtos e para destinos finais; </t>
  </si>
  <si>
    <t xml:space="preserve">Elo 5 – Locais de logística do escoamento da cadeia produtiva </t>
  </si>
  <si>
    <t>Elo 6 – Locais de destino do material processado.</t>
  </si>
  <si>
    <t>Número da Referência</t>
  </si>
  <si>
    <t>Cadeia</t>
  </si>
  <si>
    <t>Produto</t>
  </si>
  <si>
    <t>Endereço ou Descrição Localização</t>
  </si>
  <si>
    <t>Cidade</t>
  </si>
  <si>
    <t>Estado</t>
  </si>
  <si>
    <t>LAT</t>
  </si>
  <si>
    <t>LONG</t>
  </si>
  <si>
    <t>Graus</t>
  </si>
  <si>
    <t>Minutos</t>
  </si>
  <si>
    <t>Segundos</t>
  </si>
  <si>
    <t>N ou S</t>
  </si>
  <si>
    <t>Dados não publicados</t>
  </si>
  <si>
    <t>Cooperativa</t>
  </si>
  <si>
    <t>Sementes</t>
  </si>
  <si>
    <t>Autor, Ano/Informante</t>
  </si>
  <si>
    <t>Bertholletia excelsa</t>
  </si>
  <si>
    <t>OBS</t>
  </si>
  <si>
    <t>AC</t>
  </si>
  <si>
    <t>Identificação dos atores</t>
  </si>
  <si>
    <t>Comunicação Pessoal</t>
  </si>
  <si>
    <t>Empresa</t>
  </si>
  <si>
    <t>S</t>
  </si>
  <si>
    <t>Amêndoas</t>
  </si>
  <si>
    <t>x - informação sobre elo</t>
  </si>
  <si>
    <t>Entrevista</t>
  </si>
  <si>
    <t>ICT</t>
  </si>
  <si>
    <t>Óleo vegetal</t>
  </si>
  <si>
    <t>Plantada</t>
  </si>
  <si>
    <r>
      <t xml:space="preserve">x </t>
    </r>
    <r>
      <rPr>
        <sz val="12"/>
        <rFont val="Calibri"/>
        <family val="2"/>
      </rPr>
      <t>- elo que a organização representa</t>
    </r>
  </si>
  <si>
    <t>s/i</t>
  </si>
  <si>
    <t>Artigos Científicos</t>
  </si>
  <si>
    <t>Universidade</t>
  </si>
  <si>
    <t>Polpa</t>
  </si>
  <si>
    <t>Extrativista</t>
  </si>
  <si>
    <t>Data de atualidade da informação</t>
  </si>
  <si>
    <t>Website - página html</t>
  </si>
  <si>
    <t>(Nome informante/autor ( ou ID referencias)</t>
  </si>
  <si>
    <t>Carapa guianensis</t>
  </si>
  <si>
    <t>Semente</t>
  </si>
  <si>
    <t>AM</t>
  </si>
  <si>
    <t>Gordura vegetal</t>
  </si>
  <si>
    <t>SHP Polígono</t>
  </si>
  <si>
    <t>SHP Ponto</t>
  </si>
  <si>
    <t>SHP Linhas</t>
  </si>
  <si>
    <t>SHP ponto</t>
  </si>
  <si>
    <t>S/I</t>
  </si>
  <si>
    <t>Consultor</t>
  </si>
  <si>
    <t>Referência (ABNT)</t>
  </si>
  <si>
    <t>Autor, Ano</t>
  </si>
  <si>
    <t xml:space="preserve"> Data</t>
  </si>
  <si>
    <t>Origem: Fonte</t>
  </si>
  <si>
    <t>Instituição/Organização do Autor/Informante</t>
  </si>
  <si>
    <t>Origem: Autor/Informante</t>
  </si>
  <si>
    <t>Posição</t>
  </si>
  <si>
    <t>Telefone</t>
  </si>
  <si>
    <t>Localidade</t>
  </si>
  <si>
    <t>Andiroba (Carapa guianensis)</t>
  </si>
  <si>
    <t>Cumaru (Dipteryx odorata)</t>
  </si>
  <si>
    <t>Castanha (Bertholletia excelsa)</t>
  </si>
  <si>
    <t>Açaí (Euterpe spp.)</t>
  </si>
  <si>
    <t>Cupuaçu (Theobroma grandiflorum)</t>
  </si>
  <si>
    <t>Produtos</t>
  </si>
  <si>
    <t>ELO 1</t>
  </si>
  <si>
    <t>ELO 2</t>
  </si>
  <si>
    <t>ELO 3</t>
  </si>
  <si>
    <t>ELO 4</t>
  </si>
  <si>
    <t>ELO 5</t>
  </si>
  <si>
    <t>ELO 6</t>
  </si>
  <si>
    <t>Carauari</t>
  </si>
  <si>
    <t>x</t>
  </si>
  <si>
    <t>n/a</t>
  </si>
  <si>
    <t>COOPERACRE - Cooperativa Central de Comercialização Extrativista do Acre</t>
  </si>
  <si>
    <t>Presidente</t>
  </si>
  <si>
    <t>Rio Branco - AC</t>
  </si>
  <si>
    <t>Amêndoas de castanha e polpa de açaí e cupuaçu</t>
  </si>
  <si>
    <t>SOS AMAZÔNIA</t>
  </si>
  <si>
    <t>Coordenador do Projeto Valores da Amazônia</t>
  </si>
  <si>
    <t xml:space="preserve">x </t>
  </si>
  <si>
    <t>Associação dos Pequenos Agrossilvicultores do Projeto RECA - Reflorestamento Econômico Consorciado Adensado</t>
  </si>
  <si>
    <t>Distrito de Nova Califórnia, Porto Velho - RO</t>
  </si>
  <si>
    <t>Óleo vegetal, semente de cumaru, polpas e amêndoa de castanha</t>
  </si>
  <si>
    <t>Manaus - AM</t>
  </si>
  <si>
    <t>7/14/2017</t>
  </si>
  <si>
    <t>AmazonOil</t>
  </si>
  <si>
    <t>Ananindeua - PA</t>
  </si>
  <si>
    <t>Rio Branco</t>
  </si>
  <si>
    <t>7/20/2017</t>
  </si>
  <si>
    <t>Natura</t>
  </si>
  <si>
    <t>Chefe de suprimentos</t>
  </si>
  <si>
    <t>Benevides - PA</t>
  </si>
  <si>
    <t>Euterpe spp.</t>
  </si>
  <si>
    <t>Fruto</t>
  </si>
  <si>
    <t>Theobroma grandiflorum</t>
  </si>
  <si>
    <t>RO</t>
  </si>
  <si>
    <t>Pesquisadora</t>
  </si>
  <si>
    <t>Carauari, Amazonas</t>
  </si>
  <si>
    <t>Fundo Amazônia, Pequenos Projetos Ecossociais na Amazônia. disponível em: http://www.fundoamazonia.gov.br/FundoAmazonia/fam/site_pt/Esquerdo/Projetos_Apoiados/Lista_Projetos/ISPN; acesso em: 31 de agosto de 2017</t>
  </si>
  <si>
    <t>PA</t>
  </si>
  <si>
    <t>Website - http://www.fundoamazonia.gov.br/FundoAmazonia/fam/site_pt/Esquerdo/Projetos_Apoiados/Lista_Projetos/ISPN</t>
  </si>
  <si>
    <t>Instituto Roani</t>
  </si>
  <si>
    <t>Programa de Pequenos Projetos Ecossociais, Instituto Sociedade, População e Natureza (ISPN)</t>
  </si>
  <si>
    <t>Colíder, Mato Grosso</t>
  </si>
  <si>
    <t>X</t>
  </si>
  <si>
    <t>Sementes secas</t>
  </si>
  <si>
    <t>Óbidos</t>
  </si>
  <si>
    <t>Imaflora Calha Norte - PA</t>
  </si>
  <si>
    <t>Gerente de projetos</t>
  </si>
  <si>
    <t>Alter do Chão - PA</t>
  </si>
  <si>
    <t>Porto Velho</t>
  </si>
  <si>
    <t>castanhas dos quilombolas, castanha de outros atores, cumaru em geral</t>
  </si>
  <si>
    <t>Dipteryx odorata</t>
  </si>
  <si>
    <t xml:space="preserve">Entrevista </t>
  </si>
  <si>
    <t>Proprietário</t>
  </si>
  <si>
    <t>4.14</t>
  </si>
  <si>
    <t>UNIFRUIT</t>
  </si>
  <si>
    <t>Vila Novo Remanso, Itacoatiara-AM</t>
  </si>
  <si>
    <t>não</t>
  </si>
  <si>
    <t>Amazon Oil</t>
  </si>
  <si>
    <t>Passagem Az de Ouro</t>
  </si>
  <si>
    <t>Ananindeua</t>
  </si>
  <si>
    <t>contratada</t>
  </si>
  <si>
    <t>4.34</t>
  </si>
  <si>
    <t>Associação Vida Verde da Amazônia</t>
  </si>
  <si>
    <t>Silves</t>
  </si>
  <si>
    <t>Tomé-açu</t>
  </si>
  <si>
    <t>São Sebastião da Boa Vista</t>
  </si>
  <si>
    <t>Abaetetuba</t>
  </si>
  <si>
    <t>Frutos</t>
  </si>
  <si>
    <t>Manaus</t>
  </si>
  <si>
    <t>Polpa congelada</t>
  </si>
  <si>
    <t>Armazém</t>
  </si>
  <si>
    <t>4.38</t>
  </si>
  <si>
    <t>Agência de Desenvolvimento Sustentável - ADS</t>
  </si>
  <si>
    <t>Diretor de Negócios Florestais</t>
  </si>
  <si>
    <t>4.40</t>
  </si>
  <si>
    <t>Entrevista por telefone</t>
  </si>
  <si>
    <t>CAMTA</t>
  </si>
  <si>
    <t>Engenheira Agrônoma</t>
  </si>
  <si>
    <t>Tomé-açu, PA</t>
  </si>
  <si>
    <t>Óleo vegetal, sementes, polpa</t>
  </si>
  <si>
    <t>4.41</t>
  </si>
  <si>
    <t>4.42</t>
  </si>
  <si>
    <t>4.43</t>
  </si>
  <si>
    <t>Entrevista na sede (RJ)</t>
  </si>
  <si>
    <t>Sambazon</t>
  </si>
  <si>
    <t>Diretor Financeiro</t>
  </si>
  <si>
    <t>Rio de Janeiro</t>
  </si>
  <si>
    <t>óleo vegetal</t>
  </si>
  <si>
    <t>Benevides</t>
  </si>
  <si>
    <t>Ilha do Marajó (usar polígono do Elo 1)</t>
  </si>
  <si>
    <t>PR</t>
  </si>
  <si>
    <t>Rua Cizenando Grana, 622 , Bairro Panorama</t>
  </si>
  <si>
    <t>02°50'20" S</t>
  </si>
  <si>
    <t>58°12'33" W</t>
  </si>
  <si>
    <t>Av. Dionísio Bentes 210 – Centro Quatro Bocas</t>
  </si>
  <si>
    <t>PA 140, Km 02, Quatro Bocas, Tomé-Açu, Pará</t>
  </si>
  <si>
    <t>Goiânia</t>
  </si>
  <si>
    <t>GO</t>
  </si>
  <si>
    <t>São José do Rio Preto</t>
  </si>
  <si>
    <t>SP</t>
  </si>
  <si>
    <t>Tipo de Armazenagem</t>
  </si>
  <si>
    <t>Transbordo</t>
  </si>
  <si>
    <t>4.1</t>
  </si>
  <si>
    <t>castanha desidratada embalada a vácuo</t>
  </si>
  <si>
    <t>Cooperacre Matriz (central de cooperativas)</t>
  </si>
  <si>
    <t>Rodovia AC 40, Km 4, Vila da Amizade, 69900-000</t>
  </si>
  <si>
    <t xml:space="preserve">Armazém </t>
  </si>
  <si>
    <t xml:space="preserve">Central de cooperativas, são 36 cooperativas associadas, 2.400 famílias distribuídas no Alto Acre, Baixo Acre e Purus, como na Resex Chico Mendes, Resex Cazumbá Iracema, PAE Chico Mendes, PAE  Porto Dias entre outros fornecem para as uzinas de beneficiamento de casatanha da Cooperacre em  Brasiléia, Xapuri e Rio Branco. </t>
  </si>
  <si>
    <t>O produto é distribuido para todos os estados do Brasil, diretamente da matriz da Cooperacre em Rio Branco para os estados da Região Norte, para região central através do estado de Goiás (Goiânia) e  para os estados do sudeste e sul do país através do estado de São Paulo.</t>
  </si>
  <si>
    <t>Centro de Distribuição</t>
  </si>
  <si>
    <t>Centro de Distribuição de transportadoras, futuramente haverá um centro de distribuição próprio</t>
  </si>
  <si>
    <t>Centro de Distribuição de transportadoras</t>
  </si>
  <si>
    <t>Rodovia AC 40, Km 4, Vila da Amizade</t>
  </si>
  <si>
    <t>Câmara fria</t>
  </si>
  <si>
    <t>A polpa vem da Filial II de Beneficiamento para a matriz da Cooperacre, que então distribui para os estados do AC e RJ</t>
  </si>
  <si>
    <t xml:space="preserve">A polpa vem da Filial II de Beneficiamento para a matriz da Cooperacre, que então distribui para o estado do AC </t>
  </si>
  <si>
    <t>4.2</t>
  </si>
  <si>
    <t>Aeroporto de Cruzeiro do Sul</t>
  </si>
  <si>
    <t>Rodovia AC-405 km 14 km - Centro, AC, 69980-970</t>
  </si>
  <si>
    <t>Cruzeiro do Sul</t>
  </si>
  <si>
    <t>O óleo que é produzido em Mâncio Lima é escoado para o PA por via aérea, pelo aeroporto de Cruzeiro do Sul.</t>
  </si>
  <si>
    <t>4.3</t>
  </si>
  <si>
    <t>Associação dos Pequenos Agrossilvicultores do Projeto RECA</t>
  </si>
  <si>
    <t>Rod. BR 364, Km 1071, Distrito Nova Clifòrnia, Porto Velho - RO</t>
  </si>
  <si>
    <t>Galões</t>
  </si>
  <si>
    <t>O óleo produzido no RECA é fornecido diretamente do próprio RECA para o elo 6.</t>
  </si>
  <si>
    <t>4.4</t>
  </si>
  <si>
    <t>Porto de Manaus</t>
  </si>
  <si>
    <t>R. Taqueirinha, 25 - Centro, Manaus - AM, 69005-420</t>
  </si>
  <si>
    <t>AMARU - Comunidade do Bawana - Resex do Uacari, Carauari - AM</t>
  </si>
  <si>
    <t>R. Taqueirinha, 25 - Centro, Manaus - AM, 69005-421</t>
  </si>
  <si>
    <t>R. Taqueirinha, 25 - Centro, Manaus - AM, 69005-422</t>
  </si>
  <si>
    <t>ATAE - Rua Cândido Barbosa ; S/N, Bairro Snato Antônio, CEP: 69.880-000, Eirunepé _ AM</t>
  </si>
  <si>
    <t>R. Taqueirinha, 25 - Centro, Manaus - AM, 69005-423</t>
  </si>
  <si>
    <t>ASTRUJ - R. Sen. João Bôsco, 36, Juruá - AM, 69520-000, Juruá - AM</t>
  </si>
  <si>
    <t>R. Taqueirinha, 25 - Centro, Manaus - AM, 69005-424</t>
  </si>
  <si>
    <t>ASPAC’s - Rua Agostinho Freitas, 1129 – Bairro da Vila Falcão, CEP: 69.830-000, Lábrea - AM</t>
  </si>
  <si>
    <t>R. Taqueirinha, 25 - Centro, Manaus - AM, 69005-425</t>
  </si>
  <si>
    <t>COOPFITOS - Estrada AM 354, 26, KM 04, Manaquiri - AM</t>
  </si>
  <si>
    <t>R. Taqueirinha, 25 - Centro, Manaus - AM, 69005-426</t>
  </si>
  <si>
    <t>AVIVE - Rua 3, Ponta do Macario, S/nº, Panorama, Silves - AM</t>
  </si>
  <si>
    <t>4.5</t>
  </si>
  <si>
    <t>4.6</t>
  </si>
  <si>
    <t>Natura Ekos - venda direta</t>
  </si>
  <si>
    <t>Natura - Ecoparque</t>
  </si>
  <si>
    <t>Rod. Eng. Augusto Meira Filho, 3393</t>
  </si>
  <si>
    <t>Rod. Eng. Augusto Meira Filho, 3394</t>
  </si>
  <si>
    <t>Rod. Eng. Augusto Meira Filho, 3395</t>
  </si>
  <si>
    <t>Rod. Eng. Augusto Meira Filho, 3396</t>
  </si>
  <si>
    <t>Rod. Eng. Augusto Meira Filho, 3398</t>
  </si>
  <si>
    <t>Rod. Eng. Augusto Meira Filho, 3400</t>
  </si>
  <si>
    <t>4.7</t>
  </si>
  <si>
    <t>Porto de Carauari</t>
  </si>
  <si>
    <t>Estrada do Gavião, sem número</t>
  </si>
  <si>
    <t>Armazém resfriado</t>
  </si>
  <si>
    <t>Desembarque em Manaus, Porto de Manaus; Porto de Santos (SP)</t>
  </si>
  <si>
    <t>4°50'09.0"S</t>
  </si>
  <si>
    <t xml:space="preserve"> 66°51'03.4"W</t>
  </si>
  <si>
    <t>Uma parte da polpa de açaí processada em Carauari é transportada de barco até Manaus e depois segue para o Porto de Santos em São Paulo. Esta informação é do próprio consultor.</t>
  </si>
  <si>
    <t>Armazém aberto</t>
  </si>
  <si>
    <t>Desembarque em Manaus</t>
  </si>
  <si>
    <t>O oléo produzido na RDS Bauana - em empreendimento apoiado pela Fundação Amazonas Sustentável - e o óleo produzido na RESEX Médio Juruá na comunidade do Roque utilizam o Porto de Carauari para escoar a produção</t>
  </si>
  <si>
    <t>4.9</t>
  </si>
  <si>
    <t>Associação de mulheres com atividades de expansão de agroindustria de processamento de biomassa</t>
  </si>
  <si>
    <t>Embarque no Porto de Silves e desembarque na cidade de Manaus</t>
  </si>
  <si>
    <t>o óleo de cumarú e processado em Silves e transportado para Manuas por meio de automóveis que utilizam a vicinal que liga o munícpio a Rodovia AM 363</t>
  </si>
  <si>
    <t>4.11</t>
  </si>
  <si>
    <t>Hiromi Especiarias Amazônicas</t>
  </si>
  <si>
    <t>Santarém</t>
  </si>
  <si>
    <t>Armazém local</t>
  </si>
  <si>
    <t>Atravessadores</t>
  </si>
  <si>
    <t>Carrefour</t>
  </si>
  <si>
    <t>Av Torquato Tapajos, 7503, Galpao 2 Modulo 12, Taruma, Manaus, AM, CEP 69041-025, Brasil</t>
  </si>
  <si>
    <t>Camâra Fria</t>
  </si>
  <si>
    <t>Agência de Desenvolvimento Sustentável - ADS /Programa de Regionalização da Merenda Escolar - PREME</t>
  </si>
  <si>
    <t>Av. Getúlio Vargas, 1127 - Centro, Manaus - AM, 69020-011</t>
  </si>
  <si>
    <t>Av. Getúlio Vargas, 1127 - Centro, Manaus - AM, 69020-012</t>
  </si>
  <si>
    <t>Av. Getúlio Vargas, 1127 - Centro, Manaus - AM, 69020-013</t>
  </si>
  <si>
    <t xml:space="preserve">Secretaria de Estado de Educação e Esporte, Merenda escolar do Estado,  PNAE-Programa Nacional de Alimentação </t>
  </si>
  <si>
    <t>Rua Rio Grande do Sul, Nº 1907 – Volta Seca</t>
  </si>
  <si>
    <t xml:space="preserve">SEAPROF - PAA - Programa de Aquisição de Alimentos </t>
  </si>
  <si>
    <t>Av. nações Unidas,1140 - Estação Experimental</t>
  </si>
  <si>
    <t xml:space="preserve">Porto de Santos </t>
  </si>
  <si>
    <t>Av. Conselheiro Rodrigues Alves, S/N - Macuco, Santos - SP, 11015-900</t>
  </si>
  <si>
    <t>Santos</t>
  </si>
  <si>
    <t xml:space="preserve">Porto de Paranaguá </t>
  </si>
  <si>
    <t>Av. Ayrton Senna da Silva, 161 - Dom Pedro II, Paranaguá - PR, 83203-800</t>
  </si>
  <si>
    <t>Paranaguá</t>
  </si>
  <si>
    <t xml:space="preserve">Porto de Itajaí </t>
  </si>
  <si>
    <t>Av. Cel. Eugênio Muller, 622 - Centro, Itajaí - SC, 88301-120</t>
  </si>
  <si>
    <t>Itajaí</t>
  </si>
  <si>
    <t>SC</t>
  </si>
  <si>
    <t>Porto de Barcarena</t>
  </si>
  <si>
    <t>Barcarena</t>
  </si>
  <si>
    <t xml:space="preserve">Geleia </t>
  </si>
  <si>
    <t>66°51'03.4"W</t>
  </si>
  <si>
    <t>sementes</t>
  </si>
  <si>
    <t>Porto de Belém</t>
  </si>
  <si>
    <t>Belém</t>
  </si>
  <si>
    <t>Porto de Abaetetuba</t>
  </si>
  <si>
    <t>Rio Pracuúba</t>
  </si>
  <si>
    <t>Porto de Vila do Conde</t>
  </si>
  <si>
    <t xml:space="preserve">Porto de santos </t>
  </si>
  <si>
    <t>Porto de Belem</t>
  </si>
  <si>
    <t>Relatório interno da empresa Amazônia Socioambiental</t>
  </si>
  <si>
    <t>Naman, L. 2014</t>
  </si>
  <si>
    <t>óleo vegetal e fruto</t>
  </si>
  <si>
    <t>Rua Silverio Sirotheau Correa N° 1000 Sala B</t>
  </si>
  <si>
    <t>Porto de Santos</t>
  </si>
  <si>
    <t>Av. Marechal Hermes – Praça Pedro Teixeira, Centro – Belém/Pará – CEP.: 66010-000</t>
  </si>
  <si>
    <t>Supervisor de produção</t>
  </si>
  <si>
    <t>Thomé-açu, Pará</t>
  </si>
  <si>
    <t>Galpão</t>
  </si>
  <si>
    <t>Elo de origem</t>
  </si>
  <si>
    <t>Sorbet</t>
  </si>
  <si>
    <t>Fábrica de polpas da CAMTA</t>
  </si>
  <si>
    <t>Funcionários da CAMTA</t>
  </si>
  <si>
    <t>Produtores descarregam na entrada da fábrica</t>
  </si>
  <si>
    <t>Galpão arejado</t>
  </si>
  <si>
    <t>Em baldes plásticos sobre pallets no próprio galpão</t>
  </si>
  <si>
    <t>Fábrica de óleos da CAMTA</t>
  </si>
  <si>
    <t>Funcionários do porto / despachante</t>
  </si>
  <si>
    <t>Transportadora transfere do caminhão para a embarcação</t>
  </si>
  <si>
    <t>Complementação de dados da referência 4.40 - Nubia Isa</t>
  </si>
  <si>
    <t>Açaí Amazonas</t>
  </si>
  <si>
    <t>Gerentes de produção</t>
  </si>
  <si>
    <t>Óbidos, PA</t>
  </si>
  <si>
    <t>Polpa, açaí em pó</t>
  </si>
  <si>
    <t>Rodovia PA 437 km 3 s/nº</t>
  </si>
  <si>
    <t>Da câmara fria para a carreta da transportadora</t>
  </si>
  <si>
    <t>Mundial Exportadora Comercial Ltda.</t>
  </si>
  <si>
    <t>diretor da empresa Mundial</t>
  </si>
  <si>
    <t>Amêndoa</t>
  </si>
  <si>
    <t>Empresa terceirizada encaminha a encomenda para o cliente - Transportes Tremea</t>
  </si>
  <si>
    <t>AVABEL</t>
  </si>
  <si>
    <t>Diretora</t>
  </si>
  <si>
    <t>Belém, PA</t>
  </si>
  <si>
    <t>NB Materiais</t>
  </si>
  <si>
    <t>Gerente</t>
  </si>
  <si>
    <t>4.45</t>
  </si>
  <si>
    <t>4.46</t>
  </si>
  <si>
    <t>4.47</t>
  </si>
  <si>
    <t>4.49</t>
  </si>
  <si>
    <t>4.51</t>
  </si>
  <si>
    <t>4.54</t>
  </si>
  <si>
    <t>Bigode</t>
  </si>
  <si>
    <t>Autônomo</t>
  </si>
  <si>
    <t>Oriximiná, PA</t>
  </si>
  <si>
    <t>4.55</t>
  </si>
  <si>
    <t>Nome do Empreendimento</t>
  </si>
  <si>
    <t>7/27/2017</t>
  </si>
  <si>
    <t xml:space="preserve">IDAM/DATEF - Instituto de Desesnvolvimento Agropecuário e Florestal Sustentável do Estado do Amazonas/Departamento  de Assistência Técnica e Extensão Florestal </t>
  </si>
  <si>
    <t>Chefe de Departamento  de Assistência Técnica e Extensão Florestal</t>
  </si>
  <si>
    <t>Óleo vegetal, polpas e amêndoa de castanha</t>
  </si>
  <si>
    <t>Entrevista na Ilha do Marajó</t>
  </si>
  <si>
    <t>COPAVEM - Cooperativa Agroextrativista da Veneza do Marajó</t>
  </si>
  <si>
    <t>Ilha do Marajó</t>
  </si>
  <si>
    <t>Fruto, polpa e barrinha de cereal</t>
  </si>
  <si>
    <t>EMATER de São Sebastião da Boa Vista</t>
  </si>
  <si>
    <t>Analista</t>
  </si>
  <si>
    <t>Vila São Miguel, São Sebastião da Boa Vista, Ilha do Marajó</t>
  </si>
  <si>
    <t>Vice-presidente</t>
  </si>
  <si>
    <t>Silves, Amazonas</t>
  </si>
  <si>
    <t>Óleo</t>
  </si>
  <si>
    <t>Porto de Óbidos</t>
  </si>
  <si>
    <t>Container</t>
  </si>
  <si>
    <t>Porto de Oriximiná</t>
  </si>
  <si>
    <t>Oriximiná</t>
  </si>
  <si>
    <t>Castanha in natura</t>
  </si>
  <si>
    <t>Av. Almirante Tamandaré</t>
  </si>
  <si>
    <t>Castanha desidratada</t>
  </si>
  <si>
    <t>Vende para a Florenzano</t>
  </si>
  <si>
    <t>Empresa Exportadora Florenzano</t>
  </si>
  <si>
    <t>Av. Independência</t>
  </si>
  <si>
    <t>Do galpão para a carreta</t>
  </si>
  <si>
    <t>Via hidroviária</t>
  </si>
  <si>
    <t>Mão de obra contratada</t>
  </si>
  <si>
    <t>Da carreta para o galpão</t>
  </si>
  <si>
    <t>Via para exportação</t>
  </si>
  <si>
    <t>Da carreta para o container</t>
  </si>
  <si>
    <t>CODAEMJ - Comunidade do Roque - Resex Médio Juruá, Carauari - AM</t>
  </si>
  <si>
    <t>Transportadora transfere do caminhão para o galpão</t>
  </si>
  <si>
    <t>Semente desidratada</t>
  </si>
  <si>
    <t>Despachante no porto de manaus</t>
  </si>
  <si>
    <t>Semente in natura</t>
  </si>
  <si>
    <t>Av. Vinte e quatro de dezembro</t>
  </si>
  <si>
    <t>Porão do barco</t>
  </si>
  <si>
    <t>Mão de obra terceirizada</t>
  </si>
  <si>
    <t>Container para a França</t>
  </si>
  <si>
    <t>Desembarque no Porto de Santarém</t>
  </si>
  <si>
    <t>Embarque de Santarém para Manaus para depois ser exportado</t>
  </si>
  <si>
    <t>Fruto in natura</t>
  </si>
  <si>
    <t>Galões em galpão</t>
  </si>
  <si>
    <t>Balde plástico</t>
  </si>
  <si>
    <t>Do caminhão para o galpão da fábrica</t>
  </si>
  <si>
    <t>Do caminhão para a câmara fria</t>
  </si>
  <si>
    <t>Feira do açaí</t>
  </si>
  <si>
    <t>Ver'o-peso</t>
  </si>
  <si>
    <t>Rasa</t>
  </si>
  <si>
    <t>Do atravessador para o batedor</t>
  </si>
  <si>
    <t>Cinco mil produtores e marreteiros (atravessadores) comercializam açaí por dia na Feira do Açaí</t>
  </si>
  <si>
    <t>Venda na feira do açaí durante as madrugadas para abastecimento do consumo local de Belém - 25 mil latas por dia</t>
  </si>
  <si>
    <t>id_orgiem</t>
  </si>
  <si>
    <t>lat_dd</t>
  </si>
  <si>
    <t>long_dd</t>
  </si>
  <si>
    <t>-1,876708</t>
  </si>
  <si>
    <t>-55,515777</t>
  </si>
  <si>
    <t>-55,518363</t>
  </si>
  <si>
    <t>-1,775568</t>
  </si>
  <si>
    <t>-55,865195</t>
  </si>
  <si>
    <t>-1,778710</t>
  </si>
  <si>
    <t>-55,862976</t>
  </si>
  <si>
    <t>-3,141409</t>
  </si>
  <si>
    <t>-60,021668</t>
  </si>
  <si>
    <t>-1,918076</t>
  </si>
  <si>
    <t>num_ref</t>
  </si>
  <si>
    <t>cadeia</t>
  </si>
  <si>
    <t>produto</t>
  </si>
  <si>
    <t>nome_local</t>
  </si>
  <si>
    <t>endereco</t>
  </si>
  <si>
    <t>cidade</t>
  </si>
  <si>
    <t>estado</t>
  </si>
  <si>
    <t>tipo_armaz</t>
  </si>
  <si>
    <t>id_atores</t>
  </si>
  <si>
    <t>transbordo</t>
  </si>
  <si>
    <t>obs</t>
  </si>
  <si>
    <t>id_origem</t>
  </si>
  <si>
    <t>elo_origem</t>
  </si>
  <si>
    <t>autor_info</t>
  </si>
  <si>
    <t>dado anonimizado [LGPD 13.709/2018]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</si>
</sst>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\.m"/>
    <numFmt numFmtId="165" formatCode="m/d/yyyy"/>
    <numFmt numFmtId="166" formatCode="0.0000"/>
    <numFmt numFmtId="167" formatCode="0.000"/>
  </numFmts>
  <fonts count="22" x14ac:knownFonts="1">
    <font>
      <sz val="12"/>
      <color rgb="FF000000"/>
      <name val="Calibri"/>
    </font>
    <font>
      <sz val="11"/>
      <color theme="1"/>
      <name val="Calibri"/>
      <family val="2"/>
      <scheme val="minor"/>
    </font>
    <font>
      <sz val="11"/>
      <color rgb="FF7F7F7F"/>
      <name val="Calibri"/>
      <family val="2"/>
    </font>
    <font>
      <b/>
      <sz val="11"/>
      <color rgb="FF000000"/>
      <name val="Calibri"/>
      <family val="2"/>
    </font>
    <font>
      <sz val="12"/>
      <name val="Calibri"/>
      <family val="2"/>
    </font>
    <font>
      <sz val="9"/>
      <color rgb="FF595959"/>
      <name val="Calibri"/>
      <family val="2"/>
    </font>
    <font>
      <sz val="12"/>
      <name val="Calibri"/>
      <family val="2"/>
    </font>
    <font>
      <i/>
      <sz val="11"/>
      <color rgb="FF7F7F7F"/>
      <name val="Calibri"/>
      <family val="2"/>
    </font>
    <font>
      <b/>
      <sz val="11"/>
      <color rgb="FF7F7F7F"/>
      <name val="Calibri"/>
      <family val="2"/>
    </font>
    <font>
      <sz val="12"/>
      <color rgb="FFFF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2"/>
      <color theme="1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1"/>
      <color rgb="FF663366"/>
      <name val="Calibri"/>
      <family val="2"/>
      <scheme val="minor"/>
    </font>
    <font>
      <b/>
      <sz val="12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D99594"/>
        <bgColor rgb="FFD99594"/>
      </patternFill>
    </fill>
    <fill>
      <patternFill patternType="solid">
        <fgColor rgb="FFFDE9D9"/>
        <bgColor rgb="FFFDE9D9"/>
      </patternFill>
    </fill>
    <fill>
      <patternFill patternType="solid">
        <fgColor rgb="FFF2DBDB"/>
        <bgColor rgb="FFF2DBDB"/>
      </patternFill>
    </fill>
    <fill>
      <patternFill patternType="solid">
        <fgColor rgb="FFFFFFFF"/>
        <bgColor rgb="FFFFFFFF"/>
      </patternFill>
    </fill>
    <fill>
      <patternFill patternType="solid">
        <fgColor rgb="FFE5B8B7"/>
        <bgColor rgb="FFE5B8B7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</borders>
  <cellStyleXfs count="4">
    <xf numFmtId="0" fontId="0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/>
  </cellStyleXfs>
  <cellXfs count="1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vertical="center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horizontal="left"/>
    </xf>
    <xf numFmtId="0" fontId="9" fillId="0" borderId="0" xfId="0" applyFont="1"/>
    <xf numFmtId="0" fontId="3" fillId="4" borderId="1" xfId="0" applyFont="1" applyFill="1" applyBorder="1" applyAlignment="1">
      <alignment horizontal="left" vertical="top"/>
    </xf>
    <xf numFmtId="0" fontId="0" fillId="4" borderId="1" xfId="0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/>
    </xf>
    <xf numFmtId="0" fontId="0" fillId="8" borderId="0" xfId="0" applyFill="1"/>
    <xf numFmtId="0" fontId="0" fillId="7" borderId="0" xfId="0" applyFill="1"/>
    <xf numFmtId="4" fontId="0" fillId="0" borderId="1" xfId="0" applyNumberFormat="1" applyBorder="1" applyAlignment="1">
      <alignment horizontal="left"/>
    </xf>
    <xf numFmtId="0" fontId="14" fillId="0" borderId="1" xfId="0" applyFont="1" applyBorder="1"/>
    <xf numFmtId="0" fontId="0" fillId="0" borderId="1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164" fontId="0" fillId="0" borderId="1" xfId="0" applyNumberForma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left" vertical="top"/>
    </xf>
    <xf numFmtId="165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 vertical="top"/>
    </xf>
    <xf numFmtId="0" fontId="14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4" fontId="0" fillId="0" borderId="7" xfId="0" applyNumberFormat="1" applyBorder="1" applyAlignment="1">
      <alignment horizontal="left"/>
    </xf>
    <xf numFmtId="0" fontId="0" fillId="0" borderId="7" xfId="0" applyBorder="1"/>
    <xf numFmtId="1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14" fillId="0" borderId="7" xfId="0" applyFont="1" applyBorder="1"/>
    <xf numFmtId="0" fontId="13" fillId="0" borderId="0" xfId="0" applyFont="1"/>
    <xf numFmtId="0" fontId="13" fillId="8" borderId="0" xfId="0" applyFont="1" applyFill="1"/>
    <xf numFmtId="0" fontId="14" fillId="0" borderId="1" xfId="0" applyFont="1" applyBorder="1" applyAlignment="1">
      <alignment horizontal="center" vertical="top"/>
    </xf>
    <xf numFmtId="0" fontId="4" fillId="0" borderId="7" xfId="0" applyFont="1" applyBorder="1" applyAlignment="1">
      <alignment horizontal="center"/>
    </xf>
    <xf numFmtId="0" fontId="11" fillId="0" borderId="7" xfId="0" applyFont="1" applyBorder="1" applyAlignment="1">
      <alignment vertical="top"/>
    </xf>
    <xf numFmtId="0" fontId="11" fillId="0" borderId="0" xfId="0" applyFont="1" applyAlignment="1">
      <alignment horizontal="left"/>
    </xf>
    <xf numFmtId="0" fontId="11" fillId="0" borderId="7" xfId="0" applyFont="1" applyBorder="1" applyAlignment="1">
      <alignment horizontal="left" vertical="top"/>
    </xf>
    <xf numFmtId="0" fontId="11" fillId="9" borderId="0" xfId="0" applyFont="1" applyFill="1" applyAlignment="1">
      <alignment horizontal="left"/>
    </xf>
    <xf numFmtId="0" fontId="11" fillId="0" borderId="0" xfId="0" applyFont="1" applyAlignment="1">
      <alignment vertical="top"/>
    </xf>
    <xf numFmtId="0" fontId="16" fillId="4" borderId="5" xfId="0" applyFont="1" applyFill="1" applyBorder="1" applyAlignment="1">
      <alignment vertical="top"/>
    </xf>
    <xf numFmtId="0" fontId="16" fillId="2" borderId="2" xfId="0" applyFont="1" applyFill="1" applyBorder="1" applyAlignment="1">
      <alignment vertical="top"/>
    </xf>
    <xf numFmtId="0" fontId="16" fillId="4" borderId="2" xfId="0" applyFont="1" applyFill="1" applyBorder="1" applyAlignment="1">
      <alignment vertical="top"/>
    </xf>
    <xf numFmtId="0" fontId="16" fillId="6" borderId="5" xfId="0" applyFont="1" applyFill="1" applyBorder="1" applyAlignment="1">
      <alignment vertical="top"/>
    </xf>
    <xf numFmtId="0" fontId="15" fillId="2" borderId="5" xfId="0" applyFont="1" applyFill="1" applyBorder="1" applyAlignment="1">
      <alignment vertical="top"/>
    </xf>
    <xf numFmtId="0" fontId="16" fillId="6" borderId="9" xfId="0" applyFont="1" applyFill="1" applyBorder="1" applyAlignment="1">
      <alignment vertical="top"/>
    </xf>
    <xf numFmtId="0" fontId="16" fillId="6" borderId="2" xfId="0" applyFont="1" applyFill="1" applyBorder="1" applyAlignment="1">
      <alignment vertical="top"/>
    </xf>
    <xf numFmtId="0" fontId="16" fillId="3" borderId="2" xfId="0" applyFont="1" applyFill="1" applyBorder="1" applyAlignment="1">
      <alignment vertical="top"/>
    </xf>
    <xf numFmtId="0" fontId="13" fillId="0" borderId="10" xfId="0" applyFont="1" applyBorder="1"/>
    <xf numFmtId="0" fontId="13" fillId="0" borderId="10" xfId="0" applyFont="1" applyBorder="1" applyAlignment="1">
      <alignment horizontal="left" vertical="top"/>
    </xf>
    <xf numFmtId="14" fontId="13" fillId="0" borderId="10" xfId="0" applyNumberFormat="1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left" vertical="top"/>
    </xf>
    <xf numFmtId="14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4" fontId="0" fillId="0" borderId="7" xfId="0" applyNumberFormat="1" applyBorder="1"/>
    <xf numFmtId="164" fontId="0" fillId="0" borderId="7" xfId="0" applyNumberFormat="1" applyBorder="1" applyAlignment="1">
      <alignment horizontal="left" vertical="top"/>
    </xf>
    <xf numFmtId="165" fontId="0" fillId="0" borderId="7" xfId="0" applyNumberFormat="1" applyBorder="1" applyAlignment="1">
      <alignment horizontal="center" vertical="top"/>
    </xf>
    <xf numFmtId="0" fontId="14" fillId="0" borderId="7" xfId="0" applyFont="1" applyBorder="1" applyAlignment="1">
      <alignment horizontal="left" vertical="top" wrapText="1"/>
    </xf>
    <xf numFmtId="0" fontId="0" fillId="0" borderId="7" xfId="0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11" fillId="0" borderId="8" xfId="0" applyFont="1" applyBorder="1" applyAlignment="1">
      <alignment vertical="top"/>
    </xf>
    <xf numFmtId="0" fontId="11" fillId="5" borderId="7" xfId="0" applyFont="1" applyFill="1" applyBorder="1" applyAlignment="1">
      <alignment horizontal="left" vertical="top"/>
    </xf>
    <xf numFmtId="166" fontId="11" fillId="5" borderId="7" xfId="0" applyNumberFormat="1" applyFont="1" applyFill="1" applyBorder="1" applyAlignment="1">
      <alignment horizontal="left" vertical="top"/>
    </xf>
    <xf numFmtId="0" fontId="10" fillId="5" borderId="7" xfId="0" applyFont="1" applyFill="1" applyBorder="1" applyAlignment="1">
      <alignment horizontal="left" vertical="top"/>
    </xf>
    <xf numFmtId="0" fontId="11" fillId="0" borderId="7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right" vertical="top"/>
    </xf>
    <xf numFmtId="2" fontId="10" fillId="0" borderId="15" xfId="0" applyNumberFormat="1" applyFont="1" applyBorder="1" applyAlignment="1">
      <alignment horizontal="right" vertical="top"/>
    </xf>
    <xf numFmtId="0" fontId="16" fillId="3" borderId="2" xfId="0" applyFont="1" applyFill="1" applyBorder="1" applyAlignment="1">
      <alignment horizontal="right" vertical="top"/>
    </xf>
    <xf numFmtId="0" fontId="11" fillId="0" borderId="0" xfId="0" applyFont="1" applyAlignment="1">
      <alignment horizontal="right" vertical="top"/>
    </xf>
    <xf numFmtId="0" fontId="1" fillId="0" borderId="7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 wrapText="1"/>
    </xf>
    <xf numFmtId="3" fontId="1" fillId="0" borderId="7" xfId="0" applyNumberFormat="1" applyFont="1" applyBorder="1" applyAlignment="1">
      <alignment horizontal="left" vertical="top"/>
    </xf>
    <xf numFmtId="166" fontId="1" fillId="0" borderId="7" xfId="0" applyNumberFormat="1" applyFont="1" applyBorder="1" applyAlignment="1">
      <alignment horizontal="left" vertical="top"/>
    </xf>
    <xf numFmtId="0" fontId="16" fillId="6" borderId="4" xfId="0" applyFont="1" applyFill="1" applyBorder="1" applyAlignment="1">
      <alignment vertical="top"/>
    </xf>
    <xf numFmtId="49" fontId="1" fillId="0" borderId="8" xfId="0" applyNumberFormat="1" applyFont="1" applyBorder="1" applyAlignment="1">
      <alignment horizontal="left" vertical="top"/>
    </xf>
    <xf numFmtId="49" fontId="11" fillId="5" borderId="8" xfId="0" applyNumberFormat="1" applyFont="1" applyFill="1" applyBorder="1" applyAlignment="1">
      <alignment horizontal="left" vertical="top"/>
    </xf>
    <xf numFmtId="49" fontId="11" fillId="0" borderId="8" xfId="0" applyNumberFormat="1" applyFont="1" applyBorder="1" applyAlignment="1">
      <alignment horizontal="left" vertical="top"/>
    </xf>
    <xf numFmtId="49" fontId="1" fillId="0" borderId="14" xfId="0" applyNumberFormat="1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 wrapText="1"/>
    </xf>
    <xf numFmtId="0" fontId="16" fillId="6" borderId="5" xfId="0" applyFont="1" applyFill="1" applyBorder="1" applyAlignment="1">
      <alignment horizontal="center" vertical="top"/>
    </xf>
    <xf numFmtId="0" fontId="16" fillId="6" borderId="10" xfId="0" applyFont="1" applyFill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6" fillId="0" borderId="7" xfId="0" applyFont="1" applyBorder="1" applyAlignment="1">
      <alignment horizontal="center" vertical="top"/>
    </xf>
    <xf numFmtId="0" fontId="11" fillId="0" borderId="11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top"/>
    </xf>
    <xf numFmtId="0" fontId="16" fillId="0" borderId="7" xfId="0" applyFont="1" applyBorder="1" applyAlignment="1">
      <alignment horizontal="left" vertical="top"/>
    </xf>
    <xf numFmtId="166" fontId="1" fillId="0" borderId="11" xfId="0" applyNumberFormat="1" applyFont="1" applyBorder="1" applyAlignment="1">
      <alignment horizontal="left" vertical="top"/>
    </xf>
    <xf numFmtId="0" fontId="1" fillId="0" borderId="7" xfId="0" quotePrefix="1" applyFont="1" applyBorder="1" applyAlignment="1">
      <alignment horizontal="left" vertical="top"/>
    </xf>
    <xf numFmtId="166" fontId="1" fillId="0" borderId="7" xfId="0" quotePrefix="1" applyNumberFormat="1" applyFont="1" applyBorder="1" applyAlignment="1">
      <alignment horizontal="left" vertical="top"/>
    </xf>
    <xf numFmtId="0" fontId="1" fillId="0" borderId="7" xfId="0" quotePrefix="1" applyFont="1" applyBorder="1" applyAlignment="1">
      <alignment horizontal="left" vertical="top" wrapText="1"/>
    </xf>
    <xf numFmtId="166" fontId="1" fillId="0" borderId="7" xfId="0" quotePrefix="1" applyNumberFormat="1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5" fillId="0" borderId="7" xfId="0" applyFont="1" applyBorder="1" applyAlignment="1">
      <alignment horizontal="left" vertical="top"/>
    </xf>
    <xf numFmtId="0" fontId="18" fillId="0" borderId="7" xfId="0" applyFont="1" applyBorder="1" applyAlignment="1">
      <alignment horizontal="left" vertical="top"/>
    </xf>
    <xf numFmtId="0" fontId="19" fillId="5" borderId="7" xfId="0" applyFont="1" applyFill="1" applyBorder="1" applyAlignment="1">
      <alignment horizontal="left" vertical="top"/>
    </xf>
    <xf numFmtId="166" fontId="11" fillId="0" borderId="7" xfId="0" applyNumberFormat="1" applyFont="1" applyBorder="1" applyAlignment="1">
      <alignment horizontal="left" vertical="top"/>
    </xf>
    <xf numFmtId="0" fontId="1" fillId="5" borderId="7" xfId="0" applyFont="1" applyFill="1" applyBorder="1" applyAlignment="1">
      <alignment horizontal="left" vertical="top"/>
    </xf>
    <xf numFmtId="0" fontId="18" fillId="5" borderId="7" xfId="0" applyFont="1" applyFill="1" applyBorder="1" applyAlignment="1">
      <alignment horizontal="left" vertical="top"/>
    </xf>
    <xf numFmtId="0" fontId="11" fillId="0" borderId="7" xfId="0" quotePrefix="1" applyFont="1" applyBorder="1" applyAlignment="1">
      <alignment horizontal="left" vertical="top"/>
    </xf>
    <xf numFmtId="166" fontId="11" fillId="0" borderId="7" xfId="0" quotePrefix="1" applyNumberFormat="1" applyFont="1" applyBorder="1" applyAlignment="1">
      <alignment horizontal="left" vertical="top"/>
    </xf>
    <xf numFmtId="167" fontId="21" fillId="0" borderId="7" xfId="0" applyNumberFormat="1" applyFont="1" applyBorder="1"/>
    <xf numFmtId="167" fontId="0" fillId="0" borderId="7" xfId="0" applyNumberFormat="1" applyBorder="1"/>
    <xf numFmtId="167" fontId="0" fillId="0" borderId="0" xfId="0" applyNumberFormat="1"/>
    <xf numFmtId="166" fontId="21" fillId="0" borderId="7" xfId="0" applyNumberFormat="1" applyFont="1" applyBorder="1"/>
    <xf numFmtId="166" fontId="0" fillId="0" borderId="7" xfId="0" applyNumberFormat="1" applyBorder="1"/>
    <xf numFmtId="166" fontId="0" fillId="0" borderId="0" xfId="0" applyNumberFormat="1"/>
    <xf numFmtId="49" fontId="21" fillId="0" borderId="7" xfId="0" applyNumberFormat="1" applyFont="1" applyBorder="1"/>
    <xf numFmtId="49" fontId="0" fillId="0" borderId="7" xfId="0" applyNumberFormat="1" applyBorder="1"/>
    <xf numFmtId="49" fontId="0" fillId="0" borderId="0" xfId="0" applyNumberFormat="1"/>
    <xf numFmtId="1" fontId="21" fillId="0" borderId="7" xfId="0" applyNumberFormat="1" applyFon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17" fillId="3" borderId="3" xfId="0" applyFont="1" applyFill="1" applyBorder="1" applyAlignment="1">
      <alignment vertical="top"/>
    </xf>
    <xf numFmtId="0" fontId="10" fillId="0" borderId="4" xfId="0" applyFont="1" applyBorder="1" applyAlignment="1">
      <alignment vertical="top"/>
    </xf>
    <xf numFmtId="0" fontId="10" fillId="0" borderId="6" xfId="0" applyFont="1" applyBorder="1" applyAlignment="1">
      <alignment vertical="top"/>
    </xf>
  </cellXfs>
  <cellStyles count="4">
    <cellStyle name="Hiperlink Visitado" xfId="1" builtinId="9" hidden="1"/>
    <cellStyle name="Hiperlink Visitado" xfId="2" builtinId="9" hidden="1"/>
    <cellStyle name="Normal" xfId="0" builtinId="0"/>
    <cellStyle name="Normal 2" xfId="3" xr:uid="{00000000-0005-0000-0000-000003000000}"/>
  </cellStyles>
  <dxfs count="0"/>
  <tableStyles count="0" defaultTableStyle="TableStyleMedium9" defaultPivotStyle="PivotStyleMedium7"/>
  <colors>
    <mruColors>
      <color rgb="FF9966FF"/>
      <color rgb="FFCCCCFF"/>
      <color rgb="FF9999FF"/>
      <color rgb="FFFDE7FA"/>
      <color rgb="FFFBFB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2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8" sqref="A8"/>
    </sheetView>
  </sheetViews>
  <sheetFormatPr defaultColWidth="11.125" defaultRowHeight="15" customHeight="1" x14ac:dyDescent="0.25"/>
  <cols>
    <col min="1" max="1" width="14" customWidth="1"/>
    <col min="2" max="2" width="30.375" customWidth="1"/>
    <col min="3" max="3" width="16.625" customWidth="1"/>
    <col min="4" max="4" width="15.875" customWidth="1"/>
    <col min="5" max="5" width="16.875" customWidth="1"/>
    <col min="6" max="6" width="31.5" customWidth="1"/>
    <col min="7" max="7" width="49.625" customWidth="1"/>
    <col min="8" max="8" width="29.875" customWidth="1"/>
    <col min="9" max="9" width="34.375" customWidth="1"/>
    <col min="10" max="10" width="29.875" customWidth="1"/>
    <col min="11" max="11" width="33.375" customWidth="1"/>
    <col min="12" max="12" width="24.125" customWidth="1"/>
    <col min="13" max="13" width="22.5" customWidth="1"/>
    <col min="14" max="14" width="25.375" customWidth="1"/>
    <col min="15" max="15" width="16.625" customWidth="1"/>
    <col min="16" max="16" width="29" customWidth="1"/>
    <col min="17" max="17" width="21.125" customWidth="1"/>
    <col min="18" max="18" width="21" customWidth="1"/>
    <col min="19" max="19" width="18.875" customWidth="1"/>
    <col min="20" max="20" width="20" customWidth="1"/>
    <col min="21" max="21" width="17.875" customWidth="1"/>
    <col min="22" max="22" width="16.875" customWidth="1"/>
    <col min="23" max="23" width="17.125" customWidth="1"/>
    <col min="24" max="24" width="32.875" customWidth="1"/>
    <col min="25" max="25" width="10.875" customWidth="1"/>
  </cols>
  <sheetData>
    <row r="1" spans="1:47" ht="42.6" customHeight="1" x14ac:dyDescent="0.25">
      <c r="A1" s="1"/>
      <c r="B1" s="2"/>
      <c r="C1" s="2"/>
      <c r="D1" s="2"/>
      <c r="E1" s="2"/>
      <c r="F1" s="2" t="s">
        <v>2</v>
      </c>
      <c r="G1" s="2" t="s">
        <v>3</v>
      </c>
      <c r="H1" s="2"/>
      <c r="I1" s="2"/>
      <c r="J1" s="2"/>
      <c r="K1" s="2"/>
      <c r="L1" s="2"/>
      <c r="M1" s="2"/>
      <c r="N1" s="2"/>
      <c r="O1" s="2"/>
      <c r="P1" s="2"/>
      <c r="Q1" s="2"/>
      <c r="R1" s="3" t="s">
        <v>4</v>
      </c>
      <c r="S1" s="4" t="s">
        <v>6</v>
      </c>
      <c r="T1" s="4" t="s">
        <v>8</v>
      </c>
      <c r="U1" s="4" t="s">
        <v>9</v>
      </c>
      <c r="V1" s="4" t="s">
        <v>10</v>
      </c>
      <c r="W1" s="4" t="s">
        <v>11</v>
      </c>
      <c r="X1" s="5"/>
    </row>
    <row r="2" spans="1:47" ht="15.75" customHeight="1" x14ac:dyDescent="0.25">
      <c r="A2" s="1"/>
      <c r="B2" s="2"/>
      <c r="C2" s="2"/>
      <c r="D2" s="2"/>
      <c r="E2" s="2"/>
      <c r="F2" s="2" t="s">
        <v>24</v>
      </c>
      <c r="G2" s="2" t="s">
        <v>25</v>
      </c>
      <c r="H2" s="2"/>
      <c r="I2" s="2"/>
      <c r="J2" s="2"/>
      <c r="K2" s="2"/>
      <c r="L2" s="6"/>
      <c r="M2" s="6"/>
      <c r="N2" s="6"/>
      <c r="O2" s="6"/>
      <c r="P2" s="6"/>
      <c r="Q2" s="7" t="s">
        <v>26</v>
      </c>
      <c r="R2" s="2"/>
      <c r="S2" s="2"/>
      <c r="T2" s="2"/>
      <c r="U2" s="2"/>
      <c r="V2" s="2"/>
      <c r="W2" s="2"/>
    </row>
    <row r="3" spans="1:47" ht="15.75" customHeight="1" x14ac:dyDescent="0.25">
      <c r="A3" s="1"/>
      <c r="B3" s="2"/>
      <c r="C3" s="2"/>
      <c r="D3" s="2"/>
      <c r="E3" s="2"/>
      <c r="F3" s="2" t="s">
        <v>32</v>
      </c>
      <c r="G3" s="2" t="s">
        <v>33</v>
      </c>
      <c r="H3" s="2"/>
      <c r="I3" s="2"/>
      <c r="J3" s="2"/>
      <c r="K3" s="2"/>
      <c r="L3" s="6"/>
      <c r="M3" s="6"/>
      <c r="N3" s="6"/>
      <c r="O3" s="6"/>
      <c r="P3" s="6"/>
      <c r="Q3" s="7" t="s">
        <v>35</v>
      </c>
      <c r="R3" s="2"/>
      <c r="S3" s="2"/>
      <c r="T3" s="2"/>
      <c r="U3" s="2"/>
      <c r="V3" s="2"/>
      <c r="W3" s="2"/>
      <c r="Y3" t="s">
        <v>36</v>
      </c>
    </row>
    <row r="4" spans="1:47" ht="15.75" customHeight="1" x14ac:dyDescent="0.25">
      <c r="A4" s="8"/>
      <c r="B4" s="2"/>
      <c r="C4" s="2"/>
      <c r="D4" s="2"/>
      <c r="E4" s="2"/>
      <c r="F4" s="2" t="s">
        <v>37</v>
      </c>
      <c r="G4" s="2" t="s">
        <v>38</v>
      </c>
      <c r="H4" s="2"/>
      <c r="I4" s="2"/>
      <c r="J4" s="2"/>
      <c r="K4" s="2"/>
      <c r="L4" s="6"/>
      <c r="M4" s="6"/>
      <c r="N4" s="6"/>
      <c r="O4" s="6"/>
      <c r="P4" s="6"/>
      <c r="Q4" s="7" t="s">
        <v>39</v>
      </c>
      <c r="R4" s="2" t="s">
        <v>40</v>
      </c>
      <c r="S4" s="2"/>
      <c r="T4" s="2"/>
      <c r="U4" s="2"/>
      <c r="V4" s="2"/>
      <c r="W4" s="2"/>
      <c r="Y4" s="9" t="s">
        <v>41</v>
      </c>
    </row>
    <row r="5" spans="1:47" ht="15.75" customHeight="1" x14ac:dyDescent="0.25">
      <c r="A5" s="1"/>
      <c r="B5" s="2"/>
      <c r="C5" s="2"/>
      <c r="D5" s="2"/>
      <c r="E5" s="2"/>
      <c r="F5" s="2" t="s">
        <v>43</v>
      </c>
      <c r="G5" s="2" t="s">
        <v>44</v>
      </c>
      <c r="H5" s="2"/>
      <c r="I5" s="2"/>
      <c r="J5" s="2"/>
      <c r="K5" s="2"/>
      <c r="L5" s="6"/>
      <c r="M5" s="6"/>
      <c r="N5" s="6"/>
      <c r="O5" s="6"/>
      <c r="P5" s="6"/>
      <c r="Q5" s="7" t="s">
        <v>45</v>
      </c>
      <c r="R5" s="2" t="s">
        <v>46</v>
      </c>
      <c r="S5" s="2"/>
      <c r="T5" s="2"/>
      <c r="U5" s="2"/>
      <c r="V5" s="2"/>
      <c r="W5" s="2"/>
    </row>
    <row r="6" spans="1:47" ht="34.5" customHeight="1" x14ac:dyDescent="0.25">
      <c r="A6" s="1"/>
      <c r="B6" s="2"/>
      <c r="C6" s="2"/>
      <c r="D6" s="2"/>
      <c r="E6" s="7" t="s">
        <v>47</v>
      </c>
      <c r="F6" s="2" t="s">
        <v>48</v>
      </c>
      <c r="G6" s="2"/>
      <c r="H6" s="7" t="s">
        <v>49</v>
      </c>
      <c r="I6" s="7"/>
      <c r="J6" s="7"/>
      <c r="K6" s="7"/>
      <c r="L6" s="6" t="s">
        <v>13</v>
      </c>
      <c r="M6" s="6"/>
      <c r="N6" s="6"/>
      <c r="O6" s="6"/>
      <c r="P6" s="6"/>
      <c r="Q6" s="7" t="s">
        <v>53</v>
      </c>
      <c r="R6" s="2" t="s">
        <v>54</v>
      </c>
      <c r="S6" s="2" t="s">
        <v>55</v>
      </c>
      <c r="T6" s="2" t="s">
        <v>55</v>
      </c>
      <c r="U6" s="2" t="s">
        <v>56</v>
      </c>
      <c r="V6" s="2" t="s">
        <v>57</v>
      </c>
      <c r="W6" s="2" t="s">
        <v>57</v>
      </c>
    </row>
    <row r="7" spans="1:47" ht="31.5" customHeight="1" x14ac:dyDescent="0.25">
      <c r="A7" s="10" t="s">
        <v>12</v>
      </c>
      <c r="B7" s="10" t="s">
        <v>59</v>
      </c>
      <c r="C7" s="10" t="s">
        <v>60</v>
      </c>
      <c r="D7" s="10" t="s">
        <v>61</v>
      </c>
      <c r="E7" s="11" t="s">
        <v>62</v>
      </c>
      <c r="F7" s="11" t="s">
        <v>63</v>
      </c>
      <c r="G7" s="11" t="s">
        <v>64</v>
      </c>
      <c r="H7" s="11" t="s">
        <v>65</v>
      </c>
      <c r="I7" s="11" t="s">
        <v>66</v>
      </c>
      <c r="J7" s="11" t="s">
        <v>67</v>
      </c>
      <c r="K7" s="11" t="s">
        <v>68</v>
      </c>
      <c r="L7" s="12" t="s">
        <v>69</v>
      </c>
      <c r="M7" s="12" t="s">
        <v>70</v>
      </c>
      <c r="N7" s="12" t="s">
        <v>71</v>
      </c>
      <c r="O7" s="12" t="s">
        <v>72</v>
      </c>
      <c r="P7" s="12" t="s">
        <v>73</v>
      </c>
      <c r="Q7" s="11" t="s">
        <v>74</v>
      </c>
      <c r="R7" s="12" t="s">
        <v>75</v>
      </c>
      <c r="S7" s="12" t="s">
        <v>76</v>
      </c>
      <c r="T7" s="12" t="s">
        <v>77</v>
      </c>
      <c r="U7" s="12" t="s">
        <v>78</v>
      </c>
      <c r="V7" s="12" t="s">
        <v>79</v>
      </c>
      <c r="W7" s="12" t="s">
        <v>80</v>
      </c>
      <c r="X7" s="12" t="s">
        <v>29</v>
      </c>
    </row>
    <row r="8" spans="1:47" s="13" customFormat="1" ht="15.75" customHeight="1" x14ac:dyDescent="0.25">
      <c r="A8" s="22">
        <v>42739</v>
      </c>
      <c r="B8" s="108" t="s">
        <v>402</v>
      </c>
      <c r="C8" s="17" t="s">
        <v>83</v>
      </c>
      <c r="D8" s="17" t="s">
        <v>83</v>
      </c>
      <c r="E8" s="23">
        <v>42893</v>
      </c>
      <c r="F8" s="17" t="s">
        <v>37</v>
      </c>
      <c r="G8" s="24" t="s">
        <v>84</v>
      </c>
      <c r="H8" s="108" t="s">
        <v>402</v>
      </c>
      <c r="I8" s="17" t="s">
        <v>85</v>
      </c>
      <c r="J8" s="108" t="s">
        <v>402</v>
      </c>
      <c r="K8" s="17" t="s">
        <v>86</v>
      </c>
      <c r="L8" s="25"/>
      <c r="M8" s="25"/>
      <c r="N8" s="25" t="s">
        <v>82</v>
      </c>
      <c r="O8" s="25" t="s">
        <v>82</v>
      </c>
      <c r="P8" s="25" t="s">
        <v>82</v>
      </c>
      <c r="Q8" s="17" t="s">
        <v>87</v>
      </c>
      <c r="R8" s="25" t="s">
        <v>82</v>
      </c>
      <c r="S8" s="25" t="s">
        <v>82</v>
      </c>
      <c r="T8" s="26" t="s">
        <v>82</v>
      </c>
      <c r="U8" s="25" t="s">
        <v>82</v>
      </c>
      <c r="V8" s="26" t="s">
        <v>82</v>
      </c>
      <c r="W8" s="25" t="s">
        <v>82</v>
      </c>
      <c r="X8" s="20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</row>
    <row r="9" spans="1:47" s="13" customFormat="1" ht="15.75" customHeight="1" x14ac:dyDescent="0.25">
      <c r="A9" s="22">
        <v>42770</v>
      </c>
      <c r="B9" s="108" t="s">
        <v>402</v>
      </c>
      <c r="C9" s="17" t="s">
        <v>83</v>
      </c>
      <c r="D9" s="17" t="s">
        <v>83</v>
      </c>
      <c r="E9" s="23">
        <v>43076</v>
      </c>
      <c r="F9" s="17" t="s">
        <v>37</v>
      </c>
      <c r="G9" s="24" t="s">
        <v>88</v>
      </c>
      <c r="H9" s="108" t="s">
        <v>402</v>
      </c>
      <c r="I9" s="24" t="s">
        <v>89</v>
      </c>
      <c r="J9" s="108" t="s">
        <v>402</v>
      </c>
      <c r="K9" s="17" t="s">
        <v>86</v>
      </c>
      <c r="L9" s="27"/>
      <c r="M9" s="28"/>
      <c r="N9" s="27"/>
      <c r="O9" s="27" t="s">
        <v>82</v>
      </c>
      <c r="P9" s="27"/>
      <c r="Q9" s="24" t="s">
        <v>39</v>
      </c>
      <c r="R9" s="25" t="s">
        <v>90</v>
      </c>
      <c r="S9" s="25" t="s">
        <v>82</v>
      </c>
      <c r="T9" s="25" t="s">
        <v>82</v>
      </c>
      <c r="U9" s="25" t="s">
        <v>82</v>
      </c>
      <c r="V9" s="25" t="s">
        <v>82</v>
      </c>
      <c r="W9" s="25" t="s">
        <v>82</v>
      </c>
      <c r="X9" s="20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</row>
    <row r="10" spans="1:47" s="13" customFormat="1" ht="16.5" customHeight="1" x14ac:dyDescent="0.25">
      <c r="A10" s="22">
        <v>42798</v>
      </c>
      <c r="B10" s="108" t="s">
        <v>402</v>
      </c>
      <c r="C10" s="17" t="s">
        <v>83</v>
      </c>
      <c r="D10" s="17" t="s">
        <v>83</v>
      </c>
      <c r="E10" s="23">
        <v>43015</v>
      </c>
      <c r="F10" s="17" t="s">
        <v>37</v>
      </c>
      <c r="G10" s="24" t="s">
        <v>91</v>
      </c>
      <c r="H10" s="108" t="s">
        <v>402</v>
      </c>
      <c r="I10" s="17" t="s">
        <v>85</v>
      </c>
      <c r="J10" s="108" t="s">
        <v>402</v>
      </c>
      <c r="K10" s="17" t="s">
        <v>92</v>
      </c>
      <c r="L10" s="25" t="s">
        <v>82</v>
      </c>
      <c r="M10" s="25" t="s">
        <v>82</v>
      </c>
      <c r="N10" s="25" t="s">
        <v>82</v>
      </c>
      <c r="O10" s="25" t="s">
        <v>82</v>
      </c>
      <c r="P10" s="25" t="s">
        <v>82</v>
      </c>
      <c r="Q10" s="17" t="s">
        <v>93</v>
      </c>
      <c r="R10" s="25" t="s">
        <v>82</v>
      </c>
      <c r="S10" s="25" t="s">
        <v>82</v>
      </c>
      <c r="T10" s="25" t="s">
        <v>82</v>
      </c>
      <c r="U10" s="25" t="s">
        <v>82</v>
      </c>
      <c r="V10" s="39" t="s">
        <v>82</v>
      </c>
      <c r="W10" s="25" t="s">
        <v>82</v>
      </c>
      <c r="X10" s="2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</row>
    <row r="11" spans="1:47" s="13" customFormat="1" ht="15.75" customHeight="1" x14ac:dyDescent="0.25">
      <c r="A11" s="22">
        <v>42859</v>
      </c>
      <c r="B11" s="108" t="s">
        <v>402</v>
      </c>
      <c r="C11" s="17" t="s">
        <v>83</v>
      </c>
      <c r="D11" s="17" t="s">
        <v>83</v>
      </c>
      <c r="E11" s="23" t="s">
        <v>95</v>
      </c>
      <c r="F11" s="17" t="s">
        <v>37</v>
      </c>
      <c r="G11" s="17" t="s">
        <v>96</v>
      </c>
      <c r="H11" s="108" t="s">
        <v>402</v>
      </c>
      <c r="I11" s="17" t="s">
        <v>85</v>
      </c>
      <c r="J11" s="108" t="s">
        <v>402</v>
      </c>
      <c r="K11" s="17" t="s">
        <v>97</v>
      </c>
      <c r="L11" s="25" t="s">
        <v>82</v>
      </c>
      <c r="M11" s="25" t="s">
        <v>82</v>
      </c>
      <c r="N11" s="25" t="s">
        <v>82</v>
      </c>
      <c r="O11" s="25" t="s">
        <v>82</v>
      </c>
      <c r="P11" s="25" t="s">
        <v>82</v>
      </c>
      <c r="Q11" s="17" t="s">
        <v>39</v>
      </c>
      <c r="R11" s="25" t="s">
        <v>82</v>
      </c>
      <c r="S11" s="25"/>
      <c r="T11" s="25" t="s">
        <v>82</v>
      </c>
      <c r="U11" s="25" t="s">
        <v>82</v>
      </c>
      <c r="V11" s="25" t="s">
        <v>82</v>
      </c>
      <c r="W11" s="26" t="s">
        <v>82</v>
      </c>
      <c r="X11" s="20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</row>
    <row r="12" spans="1:47" s="13" customFormat="1" ht="15.75" customHeight="1" x14ac:dyDescent="0.25">
      <c r="A12" s="22">
        <v>42890</v>
      </c>
      <c r="B12" s="108" t="s">
        <v>402</v>
      </c>
      <c r="C12" s="17" t="s">
        <v>83</v>
      </c>
      <c r="D12" s="17" t="s">
        <v>83</v>
      </c>
      <c r="E12" s="23" t="s">
        <v>99</v>
      </c>
      <c r="F12" s="17" t="s">
        <v>37</v>
      </c>
      <c r="G12" s="17" t="s">
        <v>100</v>
      </c>
      <c r="H12" s="108" t="s">
        <v>402</v>
      </c>
      <c r="I12" s="17" t="s">
        <v>101</v>
      </c>
      <c r="J12" s="108" t="s">
        <v>402</v>
      </c>
      <c r="K12" s="17" t="s">
        <v>102</v>
      </c>
      <c r="L12" s="25" t="s">
        <v>82</v>
      </c>
      <c r="M12" s="25" t="s">
        <v>82</v>
      </c>
      <c r="N12" s="25" t="s">
        <v>82</v>
      </c>
      <c r="O12" s="25" t="s">
        <v>82</v>
      </c>
      <c r="P12" s="25" t="s">
        <v>82</v>
      </c>
      <c r="Q12" s="17" t="s">
        <v>39</v>
      </c>
      <c r="R12" s="25" t="s">
        <v>82</v>
      </c>
      <c r="S12" s="25"/>
      <c r="T12" s="25" t="s">
        <v>82</v>
      </c>
      <c r="U12" s="25" t="s">
        <v>82</v>
      </c>
      <c r="V12" s="39" t="s">
        <v>82</v>
      </c>
      <c r="W12" s="25" t="s">
        <v>82</v>
      </c>
      <c r="X12" s="20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</row>
    <row r="13" spans="1:47" ht="15.75" customHeight="1" x14ac:dyDescent="0.25">
      <c r="A13" s="19">
        <v>42920</v>
      </c>
      <c r="B13" s="108" t="s">
        <v>402</v>
      </c>
      <c r="C13" s="29" t="s">
        <v>277</v>
      </c>
      <c r="D13" s="16" t="s">
        <v>278</v>
      </c>
      <c r="E13" s="30" t="s">
        <v>83</v>
      </c>
      <c r="F13" s="20" t="s">
        <v>24</v>
      </c>
      <c r="G13" s="16" t="s">
        <v>42</v>
      </c>
      <c r="H13" s="108" t="s">
        <v>402</v>
      </c>
      <c r="I13" s="20" t="s">
        <v>107</v>
      </c>
      <c r="J13" s="108" t="s">
        <v>402</v>
      </c>
      <c r="K13" s="20" t="s">
        <v>108</v>
      </c>
      <c r="L13" s="30" t="s">
        <v>82</v>
      </c>
      <c r="M13" s="28"/>
      <c r="N13" s="21"/>
      <c r="O13" s="21" t="s">
        <v>82</v>
      </c>
      <c r="P13" s="21"/>
      <c r="Q13" s="16" t="s">
        <v>279</v>
      </c>
      <c r="R13" s="21" t="s">
        <v>82</v>
      </c>
      <c r="S13" s="21" t="s">
        <v>82</v>
      </c>
      <c r="T13" s="21" t="s">
        <v>82</v>
      </c>
      <c r="U13" s="21" t="s">
        <v>82</v>
      </c>
      <c r="V13" s="21" t="s">
        <v>82</v>
      </c>
      <c r="W13" s="21" t="s">
        <v>82</v>
      </c>
      <c r="X13" s="20"/>
    </row>
    <row r="14" spans="1:47" s="14" customFormat="1" ht="15.75" x14ac:dyDescent="0.25">
      <c r="A14" s="19">
        <v>42982</v>
      </c>
      <c r="B14" s="108" t="s">
        <v>402</v>
      </c>
      <c r="C14" s="17" t="s">
        <v>109</v>
      </c>
      <c r="D14" s="20" t="s">
        <v>42</v>
      </c>
      <c r="E14" s="31">
        <v>42940</v>
      </c>
      <c r="F14" s="20" t="s">
        <v>111</v>
      </c>
      <c r="G14" s="20" t="s">
        <v>112</v>
      </c>
      <c r="H14" s="108" t="s">
        <v>402</v>
      </c>
      <c r="I14" s="20" t="s">
        <v>113</v>
      </c>
      <c r="J14" s="108" t="s">
        <v>402</v>
      </c>
      <c r="K14" s="20" t="s">
        <v>114</v>
      </c>
      <c r="L14" s="21"/>
      <c r="M14" s="28" t="s">
        <v>115</v>
      </c>
      <c r="N14" s="21"/>
      <c r="O14" s="21"/>
      <c r="P14" s="21"/>
      <c r="Q14" s="20" t="s">
        <v>116</v>
      </c>
      <c r="R14" s="21" t="s">
        <v>82</v>
      </c>
      <c r="S14" s="21"/>
      <c r="T14" s="21"/>
      <c r="U14" s="21" t="s">
        <v>82</v>
      </c>
      <c r="V14" s="21" t="s">
        <v>82</v>
      </c>
      <c r="W14" s="21" t="s">
        <v>82</v>
      </c>
      <c r="X14" s="20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</row>
    <row r="15" spans="1:47" s="13" customFormat="1" ht="15.75" x14ac:dyDescent="0.25">
      <c r="A15" s="19">
        <v>43043</v>
      </c>
      <c r="B15" s="108" t="s">
        <v>402</v>
      </c>
      <c r="C15" s="17" t="s">
        <v>83</v>
      </c>
      <c r="D15" s="17" t="s">
        <v>83</v>
      </c>
      <c r="E15" s="31">
        <v>42954</v>
      </c>
      <c r="F15" s="20" t="s">
        <v>37</v>
      </c>
      <c r="G15" s="20" t="s">
        <v>118</v>
      </c>
      <c r="H15" s="108" t="s">
        <v>402</v>
      </c>
      <c r="I15" s="20" t="s">
        <v>119</v>
      </c>
      <c r="J15" s="108" t="s">
        <v>402</v>
      </c>
      <c r="K15" s="20" t="s">
        <v>120</v>
      </c>
      <c r="L15" s="21"/>
      <c r="M15" s="21" t="s">
        <v>82</v>
      </c>
      <c r="N15" s="21" t="s">
        <v>82</v>
      </c>
      <c r="O15" s="21"/>
      <c r="P15" s="21"/>
      <c r="Q15" s="17" t="s">
        <v>35</v>
      </c>
      <c r="R15" s="21" t="s">
        <v>82</v>
      </c>
      <c r="S15" s="21" t="s">
        <v>82</v>
      </c>
      <c r="T15" s="21" t="s">
        <v>82</v>
      </c>
      <c r="U15" s="21" t="s">
        <v>82</v>
      </c>
      <c r="V15" s="21" t="s">
        <v>82</v>
      </c>
      <c r="W15" s="21" t="s">
        <v>82</v>
      </c>
      <c r="X15" s="20" t="s">
        <v>122</v>
      </c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</row>
    <row r="16" spans="1:47" s="13" customFormat="1" ht="15.75" x14ac:dyDescent="0.25">
      <c r="A16" s="15" t="s">
        <v>126</v>
      </c>
      <c r="B16" s="108" t="s">
        <v>402</v>
      </c>
      <c r="C16" s="17" t="s">
        <v>83</v>
      </c>
      <c r="D16" s="17" t="s">
        <v>83</v>
      </c>
      <c r="E16" s="31">
        <v>42956</v>
      </c>
      <c r="F16" s="20" t="s">
        <v>124</v>
      </c>
      <c r="G16" s="20" t="s">
        <v>127</v>
      </c>
      <c r="H16" s="108" t="s">
        <v>402</v>
      </c>
      <c r="I16" s="20" t="s">
        <v>125</v>
      </c>
      <c r="J16" s="108" t="s">
        <v>402</v>
      </c>
      <c r="K16" s="20" t="s">
        <v>128</v>
      </c>
      <c r="L16" s="21"/>
      <c r="M16" s="21"/>
      <c r="N16" s="21"/>
      <c r="O16" s="21" t="s">
        <v>82</v>
      </c>
      <c r="P16" s="21" t="s">
        <v>82</v>
      </c>
      <c r="Q16" s="20" t="s">
        <v>45</v>
      </c>
      <c r="R16" s="21"/>
      <c r="S16" s="21"/>
      <c r="T16" s="21" t="s">
        <v>82</v>
      </c>
      <c r="U16" s="21" t="s">
        <v>82</v>
      </c>
      <c r="V16" s="21" t="s">
        <v>82</v>
      </c>
      <c r="W16" s="21" t="s">
        <v>82</v>
      </c>
      <c r="X16" s="20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</row>
    <row r="17" spans="1:47" s="13" customFormat="1" ht="15.75" x14ac:dyDescent="0.25">
      <c r="A17" s="32" t="s">
        <v>144</v>
      </c>
      <c r="B17" s="108" t="s">
        <v>402</v>
      </c>
      <c r="C17" s="18" t="s">
        <v>83</v>
      </c>
      <c r="D17" s="18" t="s">
        <v>83</v>
      </c>
      <c r="E17" s="34">
        <v>42936</v>
      </c>
      <c r="F17" s="33" t="s">
        <v>37</v>
      </c>
      <c r="G17" s="33" t="s">
        <v>145</v>
      </c>
      <c r="H17" s="108" t="s">
        <v>402</v>
      </c>
      <c r="I17" s="33" t="s">
        <v>146</v>
      </c>
      <c r="J17" s="108" t="s">
        <v>402</v>
      </c>
      <c r="K17" s="36" t="s">
        <v>94</v>
      </c>
      <c r="L17" s="35"/>
      <c r="M17" s="35"/>
      <c r="N17" s="35" t="s">
        <v>82</v>
      </c>
      <c r="O17" s="35"/>
      <c r="P17" s="35"/>
      <c r="Q17" s="33"/>
      <c r="R17" s="35"/>
      <c r="S17" s="35"/>
      <c r="T17" s="35"/>
      <c r="U17" s="35"/>
      <c r="V17" s="35" t="s">
        <v>82</v>
      </c>
      <c r="W17" s="35" t="s">
        <v>82</v>
      </c>
      <c r="X17" s="33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</row>
    <row r="18" spans="1:47" s="13" customFormat="1" ht="15.75" x14ac:dyDescent="0.25">
      <c r="A18" s="32" t="s">
        <v>147</v>
      </c>
      <c r="B18" s="108" t="s">
        <v>402</v>
      </c>
      <c r="C18" s="18" t="s">
        <v>83</v>
      </c>
      <c r="D18" s="18" t="s">
        <v>83</v>
      </c>
      <c r="E18" s="34">
        <v>42972</v>
      </c>
      <c r="F18" s="33" t="s">
        <v>148</v>
      </c>
      <c r="G18" s="33" t="s">
        <v>149</v>
      </c>
      <c r="H18" s="108" t="s">
        <v>402</v>
      </c>
      <c r="I18" s="33" t="s">
        <v>150</v>
      </c>
      <c r="J18" s="108" t="s">
        <v>402</v>
      </c>
      <c r="K18" s="33" t="s">
        <v>151</v>
      </c>
      <c r="L18" s="35" t="s">
        <v>82</v>
      </c>
      <c r="M18" s="35"/>
      <c r="N18" s="35" t="s">
        <v>82</v>
      </c>
      <c r="O18" s="35" t="s">
        <v>82</v>
      </c>
      <c r="P18" s="35" t="s">
        <v>82</v>
      </c>
      <c r="Q18" s="33" t="s">
        <v>152</v>
      </c>
      <c r="R18" s="35" t="s">
        <v>115</v>
      </c>
      <c r="S18" s="35"/>
      <c r="T18" s="35" t="s">
        <v>115</v>
      </c>
      <c r="U18" s="35" t="s">
        <v>82</v>
      </c>
      <c r="V18" s="35" t="s">
        <v>82</v>
      </c>
      <c r="W18" s="35" t="s">
        <v>82</v>
      </c>
      <c r="X18" s="33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</row>
    <row r="19" spans="1:47" s="38" customFormat="1" ht="15.75" x14ac:dyDescent="0.25">
      <c r="A19" s="54" t="s">
        <v>155</v>
      </c>
      <c r="B19" s="108" t="s">
        <v>402</v>
      </c>
      <c r="C19" s="54" t="s">
        <v>83</v>
      </c>
      <c r="D19" s="55" t="s">
        <v>83</v>
      </c>
      <c r="E19" s="56">
        <v>42947</v>
      </c>
      <c r="F19" s="54" t="s">
        <v>156</v>
      </c>
      <c r="G19" s="54" t="s">
        <v>157</v>
      </c>
      <c r="H19" s="108" t="s">
        <v>402</v>
      </c>
      <c r="I19" s="54" t="s">
        <v>158</v>
      </c>
      <c r="J19" s="108" t="s">
        <v>402</v>
      </c>
      <c r="K19" s="54" t="s">
        <v>159</v>
      </c>
      <c r="L19" s="54"/>
      <c r="M19" s="54"/>
      <c r="N19" s="54"/>
      <c r="O19" s="57" t="s">
        <v>82</v>
      </c>
      <c r="P19" s="54"/>
      <c r="Q19" s="54" t="s">
        <v>45</v>
      </c>
      <c r="R19" s="54" t="s">
        <v>115</v>
      </c>
      <c r="S19" s="54"/>
      <c r="T19" s="54"/>
      <c r="U19" s="54"/>
      <c r="V19" s="57" t="s">
        <v>82</v>
      </c>
      <c r="W19" s="54"/>
      <c r="X19" s="54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</row>
    <row r="20" spans="1:47" s="33" customFormat="1" ht="15.75" x14ac:dyDescent="0.25">
      <c r="A20" s="33" t="s">
        <v>312</v>
      </c>
      <c r="B20" s="108" t="s">
        <v>402</v>
      </c>
      <c r="C20" s="33" t="s">
        <v>83</v>
      </c>
      <c r="D20" s="18" t="s">
        <v>83</v>
      </c>
      <c r="E20" s="62">
        <v>43052</v>
      </c>
      <c r="F20" s="33" t="s">
        <v>37</v>
      </c>
      <c r="G20" s="33" t="s">
        <v>149</v>
      </c>
      <c r="H20" s="108" t="s">
        <v>402</v>
      </c>
      <c r="I20" s="33" t="s">
        <v>283</v>
      </c>
      <c r="J20" s="108" t="s">
        <v>402</v>
      </c>
      <c r="K20" s="33" t="s">
        <v>284</v>
      </c>
      <c r="L20" s="33" t="s">
        <v>82</v>
      </c>
      <c r="O20" s="35" t="s">
        <v>82</v>
      </c>
      <c r="P20" s="36" t="s">
        <v>82</v>
      </c>
      <c r="Q20" s="33" t="s">
        <v>45</v>
      </c>
      <c r="R20" s="35" t="s">
        <v>82</v>
      </c>
      <c r="T20" s="33" t="s">
        <v>82</v>
      </c>
      <c r="U20" s="33" t="s">
        <v>82</v>
      </c>
      <c r="V20" s="35" t="s">
        <v>82</v>
      </c>
      <c r="W20" s="33" t="s">
        <v>82</v>
      </c>
      <c r="X20" s="33" t="s">
        <v>296</v>
      </c>
    </row>
    <row r="21" spans="1:47" s="33" customFormat="1" ht="32.450000000000003" customHeight="1" x14ac:dyDescent="0.25">
      <c r="A21" s="32" t="s">
        <v>313</v>
      </c>
      <c r="B21" s="108" t="s">
        <v>402</v>
      </c>
      <c r="C21" s="33" t="s">
        <v>83</v>
      </c>
      <c r="D21" s="18" t="s">
        <v>83</v>
      </c>
      <c r="E21" s="62">
        <v>43060</v>
      </c>
      <c r="F21" s="33" t="s">
        <v>37</v>
      </c>
      <c r="G21" s="33" t="s">
        <v>297</v>
      </c>
      <c r="H21" s="108" t="s">
        <v>402</v>
      </c>
      <c r="I21" s="33" t="s">
        <v>298</v>
      </c>
      <c r="J21" s="108" t="s">
        <v>402</v>
      </c>
      <c r="K21" s="36" t="s">
        <v>299</v>
      </c>
      <c r="O21" s="35" t="s">
        <v>82</v>
      </c>
      <c r="Q21" s="33" t="s">
        <v>300</v>
      </c>
      <c r="R21" s="35" t="s">
        <v>82</v>
      </c>
      <c r="S21" s="33" t="s">
        <v>82</v>
      </c>
      <c r="T21" s="33" t="s">
        <v>82</v>
      </c>
      <c r="U21" s="33" t="s">
        <v>82</v>
      </c>
      <c r="V21" s="35" t="s">
        <v>82</v>
      </c>
      <c r="W21" s="33" t="s">
        <v>82</v>
      </c>
    </row>
    <row r="22" spans="1:47" s="33" customFormat="1" ht="15.75" x14ac:dyDescent="0.25">
      <c r="A22" s="33" t="s">
        <v>314</v>
      </c>
      <c r="B22" s="108" t="s">
        <v>402</v>
      </c>
      <c r="C22" s="33" t="s">
        <v>83</v>
      </c>
      <c r="D22" s="18" t="s">
        <v>83</v>
      </c>
      <c r="E22" s="62">
        <v>43061</v>
      </c>
      <c r="F22" s="33" t="s">
        <v>37</v>
      </c>
      <c r="G22" s="33" t="s">
        <v>303</v>
      </c>
      <c r="H22" s="108" t="s">
        <v>402</v>
      </c>
      <c r="I22" s="33" t="s">
        <v>304</v>
      </c>
      <c r="J22" s="108" t="s">
        <v>402</v>
      </c>
      <c r="K22" s="36" t="s">
        <v>299</v>
      </c>
      <c r="M22" s="33" t="s">
        <v>82</v>
      </c>
      <c r="N22" s="33" t="s">
        <v>82</v>
      </c>
      <c r="Q22" s="33" t="s">
        <v>305</v>
      </c>
      <c r="R22" s="35" t="s">
        <v>82</v>
      </c>
      <c r="T22" s="36" t="s">
        <v>82</v>
      </c>
      <c r="U22" s="36" t="s">
        <v>82</v>
      </c>
      <c r="V22" s="35" t="s">
        <v>82</v>
      </c>
      <c r="W22" s="36" t="s">
        <v>82</v>
      </c>
    </row>
    <row r="23" spans="1:47" s="33" customFormat="1" ht="15" customHeight="1" x14ac:dyDescent="0.25">
      <c r="A23" s="33" t="s">
        <v>315</v>
      </c>
      <c r="B23" s="108" t="s">
        <v>402</v>
      </c>
      <c r="C23" s="33" t="s">
        <v>83</v>
      </c>
      <c r="D23" s="18" t="s">
        <v>83</v>
      </c>
      <c r="E23" s="62">
        <v>43053</v>
      </c>
      <c r="F23" s="33" t="s">
        <v>37</v>
      </c>
      <c r="G23" s="33" t="s">
        <v>307</v>
      </c>
      <c r="H23" s="108" t="s">
        <v>402</v>
      </c>
      <c r="I23" s="33" t="s">
        <v>85</v>
      </c>
      <c r="J23" s="108" t="s">
        <v>402</v>
      </c>
      <c r="K23" s="36" t="s">
        <v>309</v>
      </c>
      <c r="O23" s="35" t="s">
        <v>115</v>
      </c>
      <c r="Q23" s="36" t="s">
        <v>140</v>
      </c>
      <c r="V23" s="35" t="s">
        <v>82</v>
      </c>
    </row>
    <row r="24" spans="1:47" s="33" customFormat="1" ht="15" customHeight="1" x14ac:dyDescent="0.25">
      <c r="A24" s="33" t="s">
        <v>316</v>
      </c>
      <c r="B24" s="108" t="s">
        <v>402</v>
      </c>
      <c r="C24" s="33" t="s">
        <v>83</v>
      </c>
      <c r="D24" s="18" t="s">
        <v>83</v>
      </c>
      <c r="E24" s="62">
        <v>43066</v>
      </c>
      <c r="F24" s="33" t="s">
        <v>37</v>
      </c>
      <c r="G24" s="33" t="s">
        <v>240</v>
      </c>
      <c r="H24" s="108" t="s">
        <v>402</v>
      </c>
      <c r="I24" s="33" t="s">
        <v>308</v>
      </c>
      <c r="J24" s="108" t="s">
        <v>402</v>
      </c>
      <c r="K24" s="33" t="s">
        <v>241</v>
      </c>
      <c r="L24" s="33" t="s">
        <v>82</v>
      </c>
      <c r="M24" s="33" t="s">
        <v>82</v>
      </c>
      <c r="Q24" s="36" t="s">
        <v>26</v>
      </c>
      <c r="S24" s="33" t="s">
        <v>82</v>
      </c>
      <c r="V24" s="35" t="s">
        <v>82</v>
      </c>
      <c r="W24" s="33" t="s">
        <v>82</v>
      </c>
    </row>
    <row r="25" spans="1:47" s="33" customFormat="1" ht="15" customHeight="1" x14ac:dyDescent="0.25">
      <c r="A25" s="32" t="s">
        <v>317</v>
      </c>
      <c r="B25" s="108" t="s">
        <v>402</v>
      </c>
      <c r="C25" s="33" t="s">
        <v>83</v>
      </c>
      <c r="D25" s="18" t="s">
        <v>83</v>
      </c>
      <c r="E25" s="62">
        <v>43060</v>
      </c>
      <c r="F25" s="33" t="s">
        <v>37</v>
      </c>
      <c r="G25" s="33" t="s">
        <v>310</v>
      </c>
      <c r="H25" s="108" t="s">
        <v>402</v>
      </c>
      <c r="I25" s="33" t="s">
        <v>311</v>
      </c>
      <c r="J25" s="108" t="s">
        <v>402</v>
      </c>
      <c r="K25" s="36" t="s">
        <v>320</v>
      </c>
      <c r="M25" s="36" t="s">
        <v>82</v>
      </c>
      <c r="N25" s="36" t="s">
        <v>82</v>
      </c>
      <c r="Q25" s="36" t="s">
        <v>26</v>
      </c>
      <c r="R25" s="35" t="s">
        <v>82</v>
      </c>
      <c r="S25" s="36" t="s">
        <v>82</v>
      </c>
      <c r="T25" s="36" t="s">
        <v>82</v>
      </c>
      <c r="V25" s="35" t="s">
        <v>82</v>
      </c>
    </row>
    <row r="26" spans="1:47" s="33" customFormat="1" ht="15" customHeight="1" x14ac:dyDescent="0.25">
      <c r="A26" s="32" t="s">
        <v>321</v>
      </c>
      <c r="B26" s="108" t="s">
        <v>402</v>
      </c>
      <c r="C26" s="33" t="s">
        <v>83</v>
      </c>
      <c r="D26" s="18" t="s">
        <v>83</v>
      </c>
      <c r="E26" s="62">
        <v>43060</v>
      </c>
      <c r="F26" s="33" t="s">
        <v>37</v>
      </c>
      <c r="G26" s="33" t="s">
        <v>318</v>
      </c>
      <c r="H26" s="108" t="s">
        <v>402</v>
      </c>
      <c r="I26" s="33" t="s">
        <v>319</v>
      </c>
      <c r="J26" s="108" t="s">
        <v>402</v>
      </c>
      <c r="K26" s="36" t="s">
        <v>320</v>
      </c>
      <c r="Q26" s="36" t="s">
        <v>26</v>
      </c>
      <c r="S26" s="33" t="s">
        <v>82</v>
      </c>
      <c r="V26" s="35" t="s">
        <v>82</v>
      </c>
      <c r="W26" s="33" t="s">
        <v>82</v>
      </c>
    </row>
    <row r="27" spans="1:47" s="33" customFormat="1" ht="15.75" customHeight="1" x14ac:dyDescent="0.25">
      <c r="A27" s="63">
        <v>42829</v>
      </c>
      <c r="B27" s="108" t="s">
        <v>402</v>
      </c>
      <c r="C27" s="18" t="s">
        <v>83</v>
      </c>
      <c r="D27" s="18" t="s">
        <v>83</v>
      </c>
      <c r="E27" s="64" t="s">
        <v>323</v>
      </c>
      <c r="F27" s="18" t="s">
        <v>37</v>
      </c>
      <c r="G27" s="65" t="s">
        <v>324</v>
      </c>
      <c r="H27" s="108" t="s">
        <v>402</v>
      </c>
      <c r="I27" s="65" t="s">
        <v>325</v>
      </c>
      <c r="J27" s="108" t="s">
        <v>402</v>
      </c>
      <c r="K27" s="18" t="s">
        <v>94</v>
      </c>
      <c r="L27" s="66"/>
      <c r="M27" s="66"/>
      <c r="N27" s="66" t="s">
        <v>82</v>
      </c>
      <c r="O27" s="66"/>
      <c r="P27" s="66"/>
      <c r="Q27" s="18" t="s">
        <v>326</v>
      </c>
      <c r="R27" s="66" t="s">
        <v>82</v>
      </c>
      <c r="S27" s="66"/>
      <c r="T27" s="67" t="s">
        <v>82</v>
      </c>
      <c r="U27" s="66" t="s">
        <v>82</v>
      </c>
      <c r="V27" s="35" t="s">
        <v>82</v>
      </c>
      <c r="W27" s="66" t="s">
        <v>82</v>
      </c>
    </row>
    <row r="28" spans="1:47" s="33" customFormat="1" ht="15.75" x14ac:dyDescent="0.25">
      <c r="A28" s="32" t="s">
        <v>153</v>
      </c>
      <c r="B28" s="108" t="s">
        <v>402</v>
      </c>
      <c r="C28" s="18" t="s">
        <v>83</v>
      </c>
      <c r="D28" s="18" t="s">
        <v>83</v>
      </c>
      <c r="E28" s="34">
        <v>42935</v>
      </c>
      <c r="F28" s="33" t="s">
        <v>327</v>
      </c>
      <c r="G28" s="33" t="s">
        <v>328</v>
      </c>
      <c r="H28" s="108" t="s">
        <v>402</v>
      </c>
      <c r="I28" s="33" t="s">
        <v>85</v>
      </c>
      <c r="J28" s="108" t="s">
        <v>402</v>
      </c>
      <c r="K28" s="33" t="s">
        <v>329</v>
      </c>
      <c r="L28" s="35"/>
      <c r="M28" s="35"/>
      <c r="N28" s="35"/>
      <c r="O28" s="35" t="s">
        <v>82</v>
      </c>
      <c r="P28" s="35"/>
      <c r="Q28" s="33" t="s">
        <v>330</v>
      </c>
      <c r="R28" s="35" t="s">
        <v>82</v>
      </c>
      <c r="S28" s="35" t="s">
        <v>82</v>
      </c>
      <c r="T28" s="35" t="s">
        <v>82</v>
      </c>
      <c r="U28" s="35"/>
      <c r="V28" s="35" t="s">
        <v>82</v>
      </c>
      <c r="W28" s="35"/>
    </row>
    <row r="29" spans="1:47" s="13" customFormat="1" ht="15.75" x14ac:dyDescent="0.25">
      <c r="A29" s="58" t="s">
        <v>154</v>
      </c>
      <c r="B29" s="108" t="s">
        <v>402</v>
      </c>
      <c r="C29" s="58" t="s">
        <v>83</v>
      </c>
      <c r="D29" s="59" t="s">
        <v>83</v>
      </c>
      <c r="E29" s="60">
        <v>42935</v>
      </c>
      <c r="F29" s="58" t="s">
        <v>327</v>
      </c>
      <c r="G29" s="58" t="s">
        <v>331</v>
      </c>
      <c r="H29" s="108" t="s">
        <v>402</v>
      </c>
      <c r="I29" s="58" t="s">
        <v>332</v>
      </c>
      <c r="J29" s="108" t="s">
        <v>402</v>
      </c>
      <c r="K29" s="58" t="s">
        <v>333</v>
      </c>
      <c r="L29" s="58"/>
      <c r="M29" s="58"/>
      <c r="N29" s="58"/>
      <c r="O29" s="61" t="s">
        <v>115</v>
      </c>
      <c r="P29" s="58"/>
      <c r="Q29" s="58" t="s">
        <v>104</v>
      </c>
      <c r="R29" s="61" t="s">
        <v>115</v>
      </c>
      <c r="S29" s="61" t="s">
        <v>115</v>
      </c>
      <c r="T29" s="58"/>
      <c r="U29" s="68" t="s">
        <v>115</v>
      </c>
      <c r="V29" s="35" t="s">
        <v>82</v>
      </c>
      <c r="W29" s="71"/>
      <c r="X29" s="58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</row>
    <row r="30" spans="1:47" s="13" customFormat="1" ht="15.75" x14ac:dyDescent="0.25">
      <c r="A30" s="33" t="s">
        <v>155</v>
      </c>
      <c r="B30" s="108" t="s">
        <v>402</v>
      </c>
      <c r="C30" s="33" t="s">
        <v>83</v>
      </c>
      <c r="D30" s="18" t="s">
        <v>83</v>
      </c>
      <c r="E30" s="34">
        <v>42947</v>
      </c>
      <c r="F30" s="33" t="s">
        <v>156</v>
      </c>
      <c r="G30" s="33" t="s">
        <v>157</v>
      </c>
      <c r="H30" s="108" t="s">
        <v>402</v>
      </c>
      <c r="I30" s="33" t="s">
        <v>158</v>
      </c>
      <c r="J30" s="108" t="s">
        <v>402</v>
      </c>
      <c r="K30" s="33" t="s">
        <v>159</v>
      </c>
      <c r="L30" s="33"/>
      <c r="M30" s="33"/>
      <c r="N30" s="33"/>
      <c r="O30" s="35" t="s">
        <v>82</v>
      </c>
      <c r="P30" s="33"/>
      <c r="Q30" s="33" t="s">
        <v>45</v>
      </c>
      <c r="R30" s="33" t="s">
        <v>115</v>
      </c>
      <c r="S30" s="33"/>
      <c r="T30" s="33"/>
      <c r="U30" s="69"/>
      <c r="V30" s="35" t="s">
        <v>82</v>
      </c>
      <c r="W30" s="72"/>
      <c r="X30" s="33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</row>
    <row r="31" spans="1:47" s="13" customFormat="1" ht="15.75" x14ac:dyDescent="0.25">
      <c r="A31" s="32" t="s">
        <v>134</v>
      </c>
      <c r="B31" s="108" t="s">
        <v>402</v>
      </c>
      <c r="C31" s="18" t="s">
        <v>83</v>
      </c>
      <c r="D31" s="18" t="s">
        <v>83</v>
      </c>
      <c r="E31" s="34">
        <v>42961</v>
      </c>
      <c r="F31" s="33" t="s">
        <v>37</v>
      </c>
      <c r="G31" s="33" t="s">
        <v>135</v>
      </c>
      <c r="H31" s="108" t="s">
        <v>402</v>
      </c>
      <c r="I31" s="33" t="s">
        <v>334</v>
      </c>
      <c r="J31" s="108" t="s">
        <v>402</v>
      </c>
      <c r="K31" s="33" t="s">
        <v>335</v>
      </c>
      <c r="L31" s="35" t="s">
        <v>115</v>
      </c>
      <c r="M31" s="40" t="s">
        <v>115</v>
      </c>
      <c r="N31" s="35"/>
      <c r="O31" s="35"/>
      <c r="P31" s="35"/>
      <c r="Q31" s="33" t="s">
        <v>336</v>
      </c>
      <c r="R31" s="35" t="s">
        <v>82</v>
      </c>
      <c r="S31" s="35" t="s">
        <v>82</v>
      </c>
      <c r="T31" s="35"/>
      <c r="U31" s="70"/>
      <c r="V31" s="35" t="s">
        <v>82</v>
      </c>
      <c r="W31" s="73"/>
      <c r="X31" s="33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</row>
    <row r="32" spans="1:47" ht="15" customHeight="1" x14ac:dyDescent="0.25">
      <c r="V32" s="3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81"/>
  <sheetViews>
    <sheetView showGridLines="0" workbookViewId="0">
      <pane xSplit="2" ySplit="2" topLeftCell="C3" activePane="bottomRight" state="frozen"/>
      <selection pane="topRight" activeCell="B1" sqref="B1"/>
      <selection pane="bottomLeft" activeCell="A3" sqref="A3"/>
      <selection pane="bottomRight" activeCell="C5" sqref="C5"/>
    </sheetView>
  </sheetViews>
  <sheetFormatPr defaultColWidth="11.125" defaultRowHeight="15" customHeight="1" x14ac:dyDescent="0.25"/>
  <cols>
    <col min="1" max="1" width="11.125" style="96"/>
    <col min="2" max="2" width="9.875" style="45" customWidth="1"/>
    <col min="3" max="3" width="33.375" style="45" customWidth="1"/>
    <col min="4" max="4" width="18.375" style="45" customWidth="1"/>
    <col min="5" max="5" width="19.875" style="45" customWidth="1"/>
    <col min="6" max="6" width="35.125" style="45" customWidth="1"/>
    <col min="7" max="7" width="28.125" style="45" customWidth="1"/>
    <col min="8" max="8" width="18.125" style="45" customWidth="1"/>
    <col min="9" max="9" width="22.875" style="45" customWidth="1"/>
    <col min="10" max="11" width="18.375" style="45" customWidth="1"/>
    <col min="12" max="12" width="21.125" style="45" customWidth="1"/>
    <col min="13" max="13" width="11.125" style="45" customWidth="1"/>
    <col min="14" max="14" width="8.375" style="45" customWidth="1"/>
    <col min="15" max="15" width="6.125" style="45" customWidth="1"/>
    <col min="16" max="16" width="5.875" style="45" customWidth="1"/>
    <col min="17" max="17" width="7.875" style="45" customWidth="1"/>
    <col min="18" max="18" width="8.125" style="45" customWidth="1"/>
    <col min="19" max="19" width="16.375" style="45" customWidth="1"/>
    <col min="20" max="20" width="10.875" style="45" customWidth="1"/>
    <col min="21" max="22" width="10.875" style="82" customWidth="1"/>
    <col min="23" max="23" width="37" style="45" customWidth="1"/>
    <col min="24" max="24" width="27.875" style="45" customWidth="1"/>
    <col min="25" max="25" width="51.125" style="45" customWidth="1"/>
    <col min="26" max="16384" width="11.125" style="45"/>
  </cols>
  <sheetData>
    <row r="1" spans="1:25" ht="28.5" customHeight="1" x14ac:dyDescent="0.25">
      <c r="A1" s="94" t="s">
        <v>0</v>
      </c>
      <c r="B1" s="49" t="s">
        <v>0</v>
      </c>
      <c r="C1" s="49"/>
      <c r="D1" s="50" t="s">
        <v>0</v>
      </c>
      <c r="E1" s="50" t="s">
        <v>0</v>
      </c>
      <c r="F1" s="50"/>
      <c r="G1" s="49" t="s">
        <v>0</v>
      </c>
      <c r="H1" s="49" t="s">
        <v>0</v>
      </c>
      <c r="I1" s="49" t="s">
        <v>0</v>
      </c>
      <c r="J1" s="49" t="s">
        <v>0</v>
      </c>
      <c r="K1" s="51" t="s">
        <v>0</v>
      </c>
      <c r="L1" s="129" t="s">
        <v>1</v>
      </c>
      <c r="M1" s="130"/>
      <c r="N1" s="129" t="s">
        <v>5</v>
      </c>
      <c r="O1" s="131"/>
      <c r="P1" s="131"/>
      <c r="Q1" s="131"/>
      <c r="R1" s="131"/>
      <c r="S1" s="131"/>
      <c r="T1" s="130"/>
      <c r="U1" s="79"/>
      <c r="V1" s="80"/>
      <c r="W1" s="46" t="s">
        <v>7</v>
      </c>
      <c r="X1" s="46" t="s">
        <v>7</v>
      </c>
      <c r="Y1" s="49" t="s">
        <v>7</v>
      </c>
    </row>
    <row r="2" spans="1:25" ht="30" customHeight="1" x14ac:dyDescent="0.25">
      <c r="A2" s="95" t="s">
        <v>375</v>
      </c>
      <c r="B2" s="87" t="s">
        <v>12</v>
      </c>
      <c r="C2" s="47" t="s">
        <v>27</v>
      </c>
      <c r="D2" s="47" t="s">
        <v>13</v>
      </c>
      <c r="E2" s="47" t="s">
        <v>14</v>
      </c>
      <c r="F2" s="47" t="s">
        <v>322</v>
      </c>
      <c r="G2" s="52" t="s">
        <v>15</v>
      </c>
      <c r="H2" s="52" t="s">
        <v>16</v>
      </c>
      <c r="I2" s="52" t="s">
        <v>17</v>
      </c>
      <c r="J2" s="52" t="s">
        <v>173</v>
      </c>
      <c r="K2" s="52" t="s">
        <v>286</v>
      </c>
      <c r="L2" s="53" t="s">
        <v>18</v>
      </c>
      <c r="M2" s="53" t="s">
        <v>19</v>
      </c>
      <c r="N2" s="53" t="s">
        <v>20</v>
      </c>
      <c r="O2" s="53" t="s">
        <v>21</v>
      </c>
      <c r="P2" s="53" t="s">
        <v>22</v>
      </c>
      <c r="Q2" s="53" t="s">
        <v>23</v>
      </c>
      <c r="R2" s="53" t="s">
        <v>20</v>
      </c>
      <c r="S2" s="53" t="s">
        <v>21</v>
      </c>
      <c r="T2" s="53" t="s">
        <v>22</v>
      </c>
      <c r="U2" s="81" t="s">
        <v>376</v>
      </c>
      <c r="V2" s="81" t="s">
        <v>377</v>
      </c>
      <c r="W2" s="48" t="s">
        <v>31</v>
      </c>
      <c r="X2" s="48" t="s">
        <v>174</v>
      </c>
      <c r="Y2" s="52" t="s">
        <v>29</v>
      </c>
    </row>
    <row r="3" spans="1:25" ht="9" customHeight="1" x14ac:dyDescent="0.25"/>
    <row r="4" spans="1:25" ht="18" customHeight="1" x14ac:dyDescent="0.25">
      <c r="A4" s="97" t="s">
        <v>399</v>
      </c>
      <c r="B4" s="101" t="s">
        <v>388</v>
      </c>
      <c r="C4" s="101" t="s">
        <v>401</v>
      </c>
      <c r="D4" s="101" t="s">
        <v>389</v>
      </c>
      <c r="E4" s="101" t="s">
        <v>390</v>
      </c>
      <c r="F4" s="101" t="s">
        <v>391</v>
      </c>
      <c r="G4" s="101" t="s">
        <v>392</v>
      </c>
      <c r="H4" s="101" t="s">
        <v>393</v>
      </c>
      <c r="I4" s="101" t="s">
        <v>394</v>
      </c>
      <c r="J4" s="101" t="s">
        <v>395</v>
      </c>
      <c r="K4" s="101" t="s">
        <v>400</v>
      </c>
      <c r="L4" s="101" t="s">
        <v>18</v>
      </c>
      <c r="M4" s="101" t="s">
        <v>19</v>
      </c>
      <c r="N4" s="101" t="s">
        <v>20</v>
      </c>
      <c r="O4" s="101" t="s">
        <v>21</v>
      </c>
      <c r="P4" s="101" t="s">
        <v>22</v>
      </c>
      <c r="Q4" s="101" t="s">
        <v>23</v>
      </c>
      <c r="R4" s="101" t="s">
        <v>20</v>
      </c>
      <c r="S4" s="101" t="s">
        <v>21</v>
      </c>
      <c r="T4" s="101" t="s">
        <v>22</v>
      </c>
      <c r="U4" s="101" t="s">
        <v>376</v>
      </c>
      <c r="V4" s="101" t="s">
        <v>377</v>
      </c>
      <c r="W4" s="101" t="s">
        <v>396</v>
      </c>
      <c r="X4" s="101" t="s">
        <v>397</v>
      </c>
      <c r="Y4" s="101" t="s">
        <v>398</v>
      </c>
    </row>
    <row r="5" spans="1:25" s="42" customFormat="1" ht="15.75" customHeight="1" x14ac:dyDescent="0.25">
      <c r="A5" s="98">
        <v>1</v>
      </c>
      <c r="B5" s="91" t="s">
        <v>175</v>
      </c>
      <c r="C5" s="108" t="s">
        <v>402</v>
      </c>
      <c r="D5" s="92" t="s">
        <v>28</v>
      </c>
      <c r="E5" s="92" t="s">
        <v>176</v>
      </c>
      <c r="F5" s="93" t="s">
        <v>177</v>
      </c>
      <c r="G5" s="93" t="s">
        <v>178</v>
      </c>
      <c r="H5" s="92" t="s">
        <v>98</v>
      </c>
      <c r="I5" s="92" t="s">
        <v>30</v>
      </c>
      <c r="J5" s="92" t="s">
        <v>179</v>
      </c>
      <c r="K5" s="92">
        <v>3</v>
      </c>
      <c r="L5" s="92"/>
      <c r="M5" s="92"/>
      <c r="N5" s="92">
        <v>10</v>
      </c>
      <c r="O5" s="92">
        <v>5</v>
      </c>
      <c r="P5" s="92">
        <v>58</v>
      </c>
      <c r="Q5" s="92" t="s">
        <v>34</v>
      </c>
      <c r="R5" s="92">
        <v>67</v>
      </c>
      <c r="S5" s="92">
        <v>46</v>
      </c>
      <c r="T5" s="92">
        <v>0</v>
      </c>
      <c r="U5" s="102">
        <f t="shared" ref="U5:U11" si="0">(N5+O5/60+P5/3600)*(-1)</f>
        <v>-10.099444444444446</v>
      </c>
      <c r="V5" s="102">
        <f t="shared" ref="V5:V11" si="1">(R5+S5/60+T5/3600)*(-1)</f>
        <v>-67.766666666666666</v>
      </c>
      <c r="W5" s="92" t="s">
        <v>180</v>
      </c>
      <c r="X5" s="92" t="s">
        <v>347</v>
      </c>
      <c r="Y5" s="92" t="s">
        <v>181</v>
      </c>
    </row>
    <row r="6" spans="1:25" s="42" customFormat="1" ht="15.75" customHeight="1" x14ac:dyDescent="0.25">
      <c r="A6" s="99">
        <v>2</v>
      </c>
      <c r="B6" s="88" t="s">
        <v>175</v>
      </c>
      <c r="C6" s="108" t="s">
        <v>402</v>
      </c>
      <c r="D6" s="83" t="s">
        <v>28</v>
      </c>
      <c r="E6" s="83" t="s">
        <v>176</v>
      </c>
      <c r="F6" s="83" t="s">
        <v>182</v>
      </c>
      <c r="G6" s="84" t="s">
        <v>183</v>
      </c>
      <c r="H6" s="83" t="s">
        <v>171</v>
      </c>
      <c r="I6" s="83" t="s">
        <v>172</v>
      </c>
      <c r="J6" s="83" t="s">
        <v>179</v>
      </c>
      <c r="K6" s="83">
        <v>3</v>
      </c>
      <c r="L6" s="83"/>
      <c r="M6" s="85"/>
      <c r="N6" s="83">
        <v>20</v>
      </c>
      <c r="O6" s="83">
        <v>49</v>
      </c>
      <c r="P6" s="83">
        <v>12</v>
      </c>
      <c r="Q6" s="83" t="s">
        <v>34</v>
      </c>
      <c r="R6" s="83">
        <v>49</v>
      </c>
      <c r="S6" s="83">
        <v>22</v>
      </c>
      <c r="T6" s="83">
        <v>44</v>
      </c>
      <c r="U6" s="86">
        <f t="shared" si="0"/>
        <v>-20.82</v>
      </c>
      <c r="V6" s="86">
        <f t="shared" si="1"/>
        <v>-49.378888888888888</v>
      </c>
      <c r="W6" s="83" t="s">
        <v>180</v>
      </c>
      <c r="X6" s="83" t="s">
        <v>347</v>
      </c>
      <c r="Y6" s="84" t="s">
        <v>181</v>
      </c>
    </row>
    <row r="7" spans="1:25" s="42" customFormat="1" ht="15.75" customHeight="1" x14ac:dyDescent="0.25">
      <c r="A7" s="99">
        <v>3</v>
      </c>
      <c r="B7" s="88" t="s">
        <v>175</v>
      </c>
      <c r="C7" s="108" t="s">
        <v>402</v>
      </c>
      <c r="D7" s="83" t="s">
        <v>28</v>
      </c>
      <c r="E7" s="83" t="s">
        <v>176</v>
      </c>
      <c r="F7" s="83" t="s">
        <v>182</v>
      </c>
      <c r="G7" s="84" t="s">
        <v>184</v>
      </c>
      <c r="H7" s="83" t="s">
        <v>169</v>
      </c>
      <c r="I7" s="83" t="s">
        <v>170</v>
      </c>
      <c r="J7" s="83" t="s">
        <v>179</v>
      </c>
      <c r="K7" s="83">
        <v>3</v>
      </c>
      <c r="L7" s="85"/>
      <c r="M7" s="83"/>
      <c r="N7" s="83">
        <v>16</v>
      </c>
      <c r="O7" s="83">
        <v>40</v>
      </c>
      <c r="P7" s="83">
        <v>0</v>
      </c>
      <c r="Q7" s="83" t="s">
        <v>34</v>
      </c>
      <c r="R7" s="83">
        <v>49</v>
      </c>
      <c r="S7" s="83">
        <v>15</v>
      </c>
      <c r="T7" s="83">
        <v>0</v>
      </c>
      <c r="U7" s="86">
        <f t="shared" si="0"/>
        <v>-16.666666666666668</v>
      </c>
      <c r="V7" s="86">
        <f t="shared" si="1"/>
        <v>-49.25</v>
      </c>
      <c r="W7" s="83" t="s">
        <v>180</v>
      </c>
      <c r="X7" s="83" t="s">
        <v>347</v>
      </c>
      <c r="Y7" s="84" t="s">
        <v>181</v>
      </c>
    </row>
    <row r="8" spans="1:25" s="42" customFormat="1" ht="15.75" customHeight="1" x14ac:dyDescent="0.25">
      <c r="A8" s="99">
        <v>4</v>
      </c>
      <c r="B8" s="88" t="s">
        <v>175</v>
      </c>
      <c r="C8" s="108" t="s">
        <v>402</v>
      </c>
      <c r="D8" s="83" t="s">
        <v>28</v>
      </c>
      <c r="E8" s="83" t="s">
        <v>176</v>
      </c>
      <c r="F8" s="83" t="s">
        <v>255</v>
      </c>
      <c r="G8" s="83" t="s">
        <v>256</v>
      </c>
      <c r="H8" s="83" t="s">
        <v>257</v>
      </c>
      <c r="I8" s="83" t="s">
        <v>172</v>
      </c>
      <c r="J8" s="83" t="s">
        <v>338</v>
      </c>
      <c r="K8" s="83">
        <v>3</v>
      </c>
      <c r="L8" s="83"/>
      <c r="M8" s="83"/>
      <c r="N8" s="83">
        <v>23</v>
      </c>
      <c r="O8" s="83">
        <v>57</v>
      </c>
      <c r="P8" s="83">
        <v>48</v>
      </c>
      <c r="Q8" s="83" t="s">
        <v>34</v>
      </c>
      <c r="R8" s="83">
        <v>46</v>
      </c>
      <c r="S8" s="83">
        <v>17</v>
      </c>
      <c r="T8" s="83">
        <v>19</v>
      </c>
      <c r="U8" s="86">
        <f t="shared" si="0"/>
        <v>-23.963333333333331</v>
      </c>
      <c r="V8" s="86">
        <f t="shared" si="1"/>
        <v>-46.288611111111109</v>
      </c>
      <c r="W8" s="83" t="s">
        <v>180</v>
      </c>
      <c r="X8" s="83" t="s">
        <v>347</v>
      </c>
      <c r="Y8" s="83" t="s">
        <v>351</v>
      </c>
    </row>
    <row r="9" spans="1:25" s="42" customFormat="1" x14ac:dyDescent="0.25">
      <c r="A9" s="99">
        <v>5</v>
      </c>
      <c r="B9" s="88" t="s">
        <v>175</v>
      </c>
      <c r="C9" s="108" t="s">
        <v>402</v>
      </c>
      <c r="D9" s="83" t="s">
        <v>28</v>
      </c>
      <c r="E9" s="83" t="s">
        <v>176</v>
      </c>
      <c r="F9" s="83" t="s">
        <v>258</v>
      </c>
      <c r="G9" s="83" t="s">
        <v>259</v>
      </c>
      <c r="H9" s="83" t="s">
        <v>260</v>
      </c>
      <c r="I9" s="83" t="s">
        <v>163</v>
      </c>
      <c r="J9" s="83" t="s">
        <v>338</v>
      </c>
      <c r="K9" s="83">
        <v>3</v>
      </c>
      <c r="L9" s="83"/>
      <c r="M9" s="83"/>
      <c r="N9" s="83">
        <v>25</v>
      </c>
      <c r="O9" s="83">
        <v>30</v>
      </c>
      <c r="P9" s="83">
        <v>19</v>
      </c>
      <c r="Q9" s="83" t="s">
        <v>34</v>
      </c>
      <c r="R9" s="83">
        <v>48</v>
      </c>
      <c r="S9" s="83">
        <v>30</v>
      </c>
      <c r="T9" s="83">
        <v>51</v>
      </c>
      <c r="U9" s="86">
        <f t="shared" si="0"/>
        <v>-25.505277777777778</v>
      </c>
      <c r="V9" s="86">
        <f t="shared" si="1"/>
        <v>-48.514166666666668</v>
      </c>
      <c r="W9" s="83" t="s">
        <v>180</v>
      </c>
      <c r="X9" s="83" t="s">
        <v>347</v>
      </c>
      <c r="Y9" s="83" t="s">
        <v>351</v>
      </c>
    </row>
    <row r="10" spans="1:25" s="42" customFormat="1" ht="15.75" customHeight="1" x14ac:dyDescent="0.25">
      <c r="A10" s="99">
        <v>6</v>
      </c>
      <c r="B10" s="88" t="s">
        <v>175</v>
      </c>
      <c r="C10" s="108" t="s">
        <v>402</v>
      </c>
      <c r="D10" s="83" t="s">
        <v>28</v>
      </c>
      <c r="E10" s="83" t="s">
        <v>176</v>
      </c>
      <c r="F10" s="83" t="s">
        <v>261</v>
      </c>
      <c r="G10" s="83" t="s">
        <v>262</v>
      </c>
      <c r="H10" s="83" t="s">
        <v>263</v>
      </c>
      <c r="I10" s="83" t="s">
        <v>264</v>
      </c>
      <c r="J10" s="83" t="s">
        <v>338</v>
      </c>
      <c r="K10" s="83">
        <v>3</v>
      </c>
      <c r="L10" s="83"/>
      <c r="M10" s="83"/>
      <c r="N10" s="83">
        <v>26</v>
      </c>
      <c r="O10" s="83">
        <v>53</v>
      </c>
      <c r="P10" s="83">
        <v>16</v>
      </c>
      <c r="Q10" s="83" t="s">
        <v>34</v>
      </c>
      <c r="R10" s="83">
        <v>48</v>
      </c>
      <c r="S10" s="83">
        <v>40</v>
      </c>
      <c r="T10" s="83">
        <v>12</v>
      </c>
      <c r="U10" s="86">
        <f t="shared" si="0"/>
        <v>-26.887777777777778</v>
      </c>
      <c r="V10" s="86">
        <f t="shared" si="1"/>
        <v>-48.669999999999995</v>
      </c>
      <c r="W10" s="83" t="s">
        <v>180</v>
      </c>
      <c r="X10" s="83" t="s">
        <v>347</v>
      </c>
      <c r="Y10" s="83" t="s">
        <v>351</v>
      </c>
    </row>
    <row r="11" spans="1:25" s="42" customFormat="1" ht="15.75" customHeight="1" x14ac:dyDescent="0.25">
      <c r="A11" s="99">
        <v>7</v>
      </c>
      <c r="B11" s="88" t="s">
        <v>144</v>
      </c>
      <c r="C11" s="108" t="s">
        <v>402</v>
      </c>
      <c r="D11" s="83" t="s">
        <v>28</v>
      </c>
      <c r="E11" s="84" t="s">
        <v>341</v>
      </c>
      <c r="F11" s="84" t="s">
        <v>247</v>
      </c>
      <c r="G11" s="83" t="s">
        <v>248</v>
      </c>
      <c r="H11" s="83" t="s">
        <v>141</v>
      </c>
      <c r="I11" s="83" t="s">
        <v>52</v>
      </c>
      <c r="J11" s="83" t="s">
        <v>285</v>
      </c>
      <c r="K11" s="83">
        <v>1</v>
      </c>
      <c r="L11" s="83"/>
      <c r="M11" s="83"/>
      <c r="N11" s="83">
        <v>3</v>
      </c>
      <c r="O11" s="83">
        <v>8</v>
      </c>
      <c r="P11" s="83">
        <v>19</v>
      </c>
      <c r="Q11" s="83" t="s">
        <v>34</v>
      </c>
      <c r="R11" s="83">
        <v>60</v>
      </c>
      <c r="S11" s="83">
        <v>0</v>
      </c>
      <c r="T11" s="83">
        <v>20</v>
      </c>
      <c r="U11" s="86">
        <f t="shared" si="0"/>
        <v>-3.138611111111111</v>
      </c>
      <c r="V11" s="86">
        <f t="shared" si="1"/>
        <v>-60.005555555555553</v>
      </c>
      <c r="W11" s="83" t="s">
        <v>42</v>
      </c>
      <c r="X11" s="83" t="s">
        <v>348</v>
      </c>
      <c r="Y11" s="83"/>
    </row>
    <row r="12" spans="1:25" s="42" customFormat="1" ht="15.75" customHeight="1" x14ac:dyDescent="0.25">
      <c r="A12" s="99">
        <v>8</v>
      </c>
      <c r="B12" s="88" t="s">
        <v>199</v>
      </c>
      <c r="C12" s="108" t="s">
        <v>402</v>
      </c>
      <c r="D12" s="83" t="s">
        <v>28</v>
      </c>
      <c r="E12" s="83" t="s">
        <v>343</v>
      </c>
      <c r="F12" s="83" t="s">
        <v>200</v>
      </c>
      <c r="G12" s="83" t="s">
        <v>203</v>
      </c>
      <c r="H12" s="83" t="s">
        <v>141</v>
      </c>
      <c r="I12" s="83" t="s">
        <v>52</v>
      </c>
      <c r="J12" s="83" t="s">
        <v>338</v>
      </c>
      <c r="K12" s="83">
        <v>3</v>
      </c>
      <c r="L12" s="83">
        <v>-3.1414089999999999</v>
      </c>
      <c r="M12" s="103">
        <v>-60.021667999999998</v>
      </c>
      <c r="N12" s="83"/>
      <c r="O12" s="83"/>
      <c r="P12" s="83"/>
      <c r="Q12" s="83"/>
      <c r="R12" s="83"/>
      <c r="S12" s="83"/>
      <c r="T12" s="83"/>
      <c r="U12" s="86">
        <v>-3.1414089999999999</v>
      </c>
      <c r="V12" s="104">
        <v>-60.021667999999998</v>
      </c>
      <c r="W12" s="83" t="s">
        <v>42</v>
      </c>
      <c r="X12" s="83" t="s">
        <v>348</v>
      </c>
      <c r="Y12" s="83"/>
    </row>
    <row r="13" spans="1:25" s="42" customFormat="1" ht="15.75" customHeight="1" x14ac:dyDescent="0.25">
      <c r="A13" s="99">
        <v>9</v>
      </c>
      <c r="B13" s="88" t="s">
        <v>214</v>
      </c>
      <c r="C13" s="108" t="s">
        <v>402</v>
      </c>
      <c r="D13" s="83" t="s">
        <v>28</v>
      </c>
      <c r="E13" s="83" t="s">
        <v>39</v>
      </c>
      <c r="F13" s="83" t="s">
        <v>130</v>
      </c>
      <c r="G13" s="83" t="s">
        <v>131</v>
      </c>
      <c r="H13" s="83" t="s">
        <v>132</v>
      </c>
      <c r="I13" s="83" t="s">
        <v>110</v>
      </c>
      <c r="J13" s="83" t="s">
        <v>285</v>
      </c>
      <c r="K13" s="83">
        <v>3</v>
      </c>
      <c r="L13" s="83"/>
      <c r="M13" s="83"/>
      <c r="N13" s="83">
        <v>1</v>
      </c>
      <c r="O13" s="83">
        <v>22</v>
      </c>
      <c r="P13" s="83">
        <v>29</v>
      </c>
      <c r="Q13" s="83" t="s">
        <v>34</v>
      </c>
      <c r="R13" s="83">
        <v>48</v>
      </c>
      <c r="S13" s="83">
        <v>23</v>
      </c>
      <c r="T13" s="83">
        <v>40</v>
      </c>
      <c r="U13" s="86">
        <f>(N13+O13/60+P13/3600)*(-1)</f>
        <v>-1.3747222222222222</v>
      </c>
      <c r="V13" s="86">
        <f>(R13+S13/60+T13/3600)*(-1)</f>
        <v>-48.394444444444446</v>
      </c>
      <c r="W13" s="83" t="s">
        <v>349</v>
      </c>
      <c r="X13" s="83" t="s">
        <v>129</v>
      </c>
      <c r="Y13" s="83"/>
    </row>
    <row r="14" spans="1:25" s="42" customFormat="1" ht="15.75" customHeight="1" x14ac:dyDescent="0.25">
      <c r="A14" s="99">
        <v>10</v>
      </c>
      <c r="B14" s="88" t="s">
        <v>215</v>
      </c>
      <c r="C14" s="108" t="s">
        <v>402</v>
      </c>
      <c r="D14" s="83" t="s">
        <v>28</v>
      </c>
      <c r="E14" s="83" t="s">
        <v>39</v>
      </c>
      <c r="F14" s="83" t="s">
        <v>217</v>
      </c>
      <c r="G14" s="83" t="s">
        <v>223</v>
      </c>
      <c r="H14" s="83" t="s">
        <v>161</v>
      </c>
      <c r="I14" s="83" t="s">
        <v>110</v>
      </c>
      <c r="J14" s="83" t="s">
        <v>285</v>
      </c>
      <c r="K14" s="83">
        <v>3</v>
      </c>
      <c r="L14" s="83"/>
      <c r="M14" s="83"/>
      <c r="N14" s="83">
        <v>1</v>
      </c>
      <c r="O14" s="83">
        <v>19</v>
      </c>
      <c r="P14" s="83">
        <v>19</v>
      </c>
      <c r="Q14" s="83" t="s">
        <v>34</v>
      </c>
      <c r="R14" s="83">
        <v>48</v>
      </c>
      <c r="S14" s="83">
        <v>14</v>
      </c>
      <c r="T14" s="83">
        <v>44</v>
      </c>
      <c r="U14" s="86">
        <f>(N14+O14/60+P14/3600)*(-1)</f>
        <v>-1.3219444444444444</v>
      </c>
      <c r="V14" s="86">
        <f>(R14+S14/60+T14/3600)*(-1)</f>
        <v>-48.245555555555555</v>
      </c>
      <c r="W14" s="83" t="s">
        <v>349</v>
      </c>
      <c r="X14" s="83" t="s">
        <v>42</v>
      </c>
      <c r="Y14" s="83" t="s">
        <v>216</v>
      </c>
    </row>
    <row r="15" spans="1:25" s="42" customFormat="1" ht="15.75" customHeight="1" x14ac:dyDescent="0.25">
      <c r="A15" s="99">
        <v>11</v>
      </c>
      <c r="B15" s="88" t="s">
        <v>314</v>
      </c>
      <c r="C15" s="108" t="s">
        <v>402</v>
      </c>
      <c r="D15" s="83" t="s">
        <v>28</v>
      </c>
      <c r="E15" s="83" t="s">
        <v>176</v>
      </c>
      <c r="F15" s="83" t="s">
        <v>337</v>
      </c>
      <c r="G15" s="83" t="s">
        <v>342</v>
      </c>
      <c r="H15" s="83" t="s">
        <v>117</v>
      </c>
      <c r="I15" s="83" t="s">
        <v>110</v>
      </c>
      <c r="J15" s="83" t="s">
        <v>338</v>
      </c>
      <c r="K15" s="83">
        <v>3</v>
      </c>
      <c r="L15" s="105" t="s">
        <v>387</v>
      </c>
      <c r="M15" s="103" t="s">
        <v>380</v>
      </c>
      <c r="N15" s="83"/>
      <c r="O15" s="83"/>
      <c r="P15" s="83"/>
      <c r="Q15" s="83"/>
      <c r="R15" s="83"/>
      <c r="S15" s="83"/>
      <c r="T15" s="83"/>
      <c r="U15" s="106">
        <v>-1.9180759999999999</v>
      </c>
      <c r="V15" s="104">
        <v>-55.518363000000001</v>
      </c>
      <c r="W15" s="83" t="s">
        <v>349</v>
      </c>
      <c r="X15" s="83" t="s">
        <v>352</v>
      </c>
      <c r="Y15" s="83"/>
    </row>
    <row r="16" spans="1:25" s="42" customFormat="1" ht="15.75" customHeight="1" x14ac:dyDescent="0.25">
      <c r="A16" s="99">
        <v>12</v>
      </c>
      <c r="B16" s="88" t="s">
        <v>317</v>
      </c>
      <c r="C16" s="108" t="s">
        <v>402</v>
      </c>
      <c r="D16" s="83" t="s">
        <v>28</v>
      </c>
      <c r="E16" s="84" t="s">
        <v>341</v>
      </c>
      <c r="F16" s="83" t="s">
        <v>345</v>
      </c>
      <c r="G16" s="83" t="s">
        <v>346</v>
      </c>
      <c r="H16" s="83" t="s">
        <v>340</v>
      </c>
      <c r="I16" s="83" t="s">
        <v>110</v>
      </c>
      <c r="J16" s="83" t="s">
        <v>285</v>
      </c>
      <c r="K16" s="83">
        <v>2</v>
      </c>
      <c r="L16" s="103" t="s">
        <v>381</v>
      </c>
      <c r="M16" s="103" t="s">
        <v>382</v>
      </c>
      <c r="N16" s="83"/>
      <c r="O16" s="83"/>
      <c r="P16" s="83"/>
      <c r="Q16" s="83"/>
      <c r="R16" s="83"/>
      <c r="S16" s="83"/>
      <c r="T16" s="83"/>
      <c r="U16" s="104">
        <v>-1.775568</v>
      </c>
      <c r="V16" s="104">
        <v>-55.865195</v>
      </c>
      <c r="W16" s="83" t="s">
        <v>349</v>
      </c>
      <c r="X16" s="83" t="s">
        <v>350</v>
      </c>
      <c r="Y16" s="83" t="s">
        <v>344</v>
      </c>
    </row>
    <row r="17" spans="1:25" s="42" customFormat="1" ht="15.75" customHeight="1" x14ac:dyDescent="0.25">
      <c r="A17" s="99">
        <v>1</v>
      </c>
      <c r="B17" s="90" t="s">
        <v>194</v>
      </c>
      <c r="C17" s="108" t="s">
        <v>402</v>
      </c>
      <c r="D17" s="43" t="s">
        <v>50</v>
      </c>
      <c r="E17" s="43" t="s">
        <v>160</v>
      </c>
      <c r="F17" s="75" t="s">
        <v>195</v>
      </c>
      <c r="G17" s="77" t="s">
        <v>196</v>
      </c>
      <c r="H17" s="43" t="s">
        <v>121</v>
      </c>
      <c r="I17" s="43" t="s">
        <v>106</v>
      </c>
      <c r="J17" s="43" t="s">
        <v>197</v>
      </c>
      <c r="K17" s="43">
        <v>3</v>
      </c>
      <c r="L17" s="43"/>
      <c r="M17" s="43"/>
      <c r="N17" s="43">
        <v>9</v>
      </c>
      <c r="O17" s="43">
        <v>45</v>
      </c>
      <c r="P17" s="43">
        <v>22</v>
      </c>
      <c r="Q17" s="43" t="s">
        <v>34</v>
      </c>
      <c r="R17" s="43">
        <v>66</v>
      </c>
      <c r="S17" s="43">
        <v>36</v>
      </c>
      <c r="T17" s="43">
        <v>21</v>
      </c>
      <c r="U17" s="86">
        <f t="shared" ref="U17:U38" si="2">(N17+O17/60+P17/3600)*(-1)</f>
        <v>-9.7561111111111103</v>
      </c>
      <c r="V17" s="86">
        <f t="shared" ref="V17:V38" si="3">(R17+S17/60+T17/3600)*(-1)</f>
        <v>-66.605833333333322</v>
      </c>
      <c r="W17" s="75" t="s">
        <v>195</v>
      </c>
      <c r="X17" s="43" t="s">
        <v>295</v>
      </c>
      <c r="Y17" s="43" t="s">
        <v>198</v>
      </c>
    </row>
    <row r="18" spans="1:25" s="42" customFormat="1" ht="15.75" customHeight="1" x14ac:dyDescent="0.25">
      <c r="A18" s="99">
        <v>2</v>
      </c>
      <c r="B18" s="90" t="s">
        <v>199</v>
      </c>
      <c r="C18" s="108" t="s">
        <v>402</v>
      </c>
      <c r="D18" s="43" t="s">
        <v>50</v>
      </c>
      <c r="E18" s="43" t="s">
        <v>39</v>
      </c>
      <c r="F18" s="43" t="s">
        <v>200</v>
      </c>
      <c r="G18" s="43" t="s">
        <v>201</v>
      </c>
      <c r="H18" s="43" t="s">
        <v>141</v>
      </c>
      <c r="I18" s="43" t="s">
        <v>52</v>
      </c>
      <c r="J18" s="43" t="s">
        <v>197</v>
      </c>
      <c r="K18" s="43">
        <v>3</v>
      </c>
      <c r="L18" s="107"/>
      <c r="M18" s="43"/>
      <c r="N18" s="43">
        <v>3</v>
      </c>
      <c r="O18" s="43">
        <v>8</v>
      </c>
      <c r="P18" s="43">
        <v>90</v>
      </c>
      <c r="Q18" s="43" t="s">
        <v>34</v>
      </c>
      <c r="R18" s="43">
        <v>60</v>
      </c>
      <c r="S18" s="43">
        <v>1</v>
      </c>
      <c r="T18" s="43">
        <v>34</v>
      </c>
      <c r="U18" s="86">
        <f t="shared" si="2"/>
        <v>-3.1583333333333332</v>
      </c>
      <c r="V18" s="86">
        <f t="shared" si="3"/>
        <v>-60.026111111111113</v>
      </c>
      <c r="W18" s="43" t="s">
        <v>202</v>
      </c>
      <c r="X18" s="43" t="s">
        <v>295</v>
      </c>
      <c r="Y18" s="43"/>
    </row>
    <row r="19" spans="1:25" s="42" customFormat="1" ht="15.75" customHeight="1" x14ac:dyDescent="0.25">
      <c r="A19" s="99">
        <v>3</v>
      </c>
      <c r="B19" s="90" t="s">
        <v>199</v>
      </c>
      <c r="C19" s="108" t="s">
        <v>402</v>
      </c>
      <c r="D19" s="43" t="s">
        <v>50</v>
      </c>
      <c r="E19" s="43" t="s">
        <v>39</v>
      </c>
      <c r="F19" s="43" t="s">
        <v>200</v>
      </c>
      <c r="G19" s="43" t="s">
        <v>203</v>
      </c>
      <c r="H19" s="43" t="s">
        <v>141</v>
      </c>
      <c r="I19" s="43" t="s">
        <v>52</v>
      </c>
      <c r="J19" s="43" t="s">
        <v>197</v>
      </c>
      <c r="K19" s="43">
        <v>3</v>
      </c>
      <c r="L19" s="43"/>
      <c r="M19" s="43"/>
      <c r="N19" s="43">
        <v>3</v>
      </c>
      <c r="O19" s="43">
        <v>8</v>
      </c>
      <c r="P19" s="43">
        <v>90</v>
      </c>
      <c r="Q19" s="43" t="s">
        <v>34</v>
      </c>
      <c r="R19" s="43">
        <v>60</v>
      </c>
      <c r="S19" s="43">
        <v>1</v>
      </c>
      <c r="T19" s="43">
        <v>34</v>
      </c>
      <c r="U19" s="86">
        <f t="shared" si="2"/>
        <v>-3.1583333333333332</v>
      </c>
      <c r="V19" s="86">
        <f t="shared" si="3"/>
        <v>-60.026111111111113</v>
      </c>
      <c r="W19" s="43" t="s">
        <v>353</v>
      </c>
      <c r="X19" s="43" t="s">
        <v>295</v>
      </c>
      <c r="Y19" s="43"/>
    </row>
    <row r="20" spans="1:25" s="42" customFormat="1" ht="15.75" customHeight="1" x14ac:dyDescent="0.25">
      <c r="A20" s="99">
        <v>4</v>
      </c>
      <c r="B20" s="90" t="s">
        <v>199</v>
      </c>
      <c r="C20" s="108" t="s">
        <v>402</v>
      </c>
      <c r="D20" s="43" t="s">
        <v>50</v>
      </c>
      <c r="E20" s="43" t="s">
        <v>39</v>
      </c>
      <c r="F20" s="43" t="s">
        <v>200</v>
      </c>
      <c r="G20" s="43" t="s">
        <v>204</v>
      </c>
      <c r="H20" s="43" t="s">
        <v>141</v>
      </c>
      <c r="I20" s="43" t="s">
        <v>52</v>
      </c>
      <c r="J20" s="43" t="s">
        <v>197</v>
      </c>
      <c r="K20" s="43">
        <v>3</v>
      </c>
      <c r="L20" s="43"/>
      <c r="M20" s="43"/>
      <c r="N20" s="43">
        <v>3</v>
      </c>
      <c r="O20" s="43">
        <v>8</v>
      </c>
      <c r="P20" s="43">
        <v>90</v>
      </c>
      <c r="Q20" s="43" t="s">
        <v>34</v>
      </c>
      <c r="R20" s="43">
        <v>60</v>
      </c>
      <c r="S20" s="43">
        <v>1</v>
      </c>
      <c r="T20" s="43">
        <v>34</v>
      </c>
      <c r="U20" s="86">
        <f t="shared" si="2"/>
        <v>-3.1583333333333332</v>
      </c>
      <c r="V20" s="86">
        <f t="shared" si="3"/>
        <v>-60.026111111111113</v>
      </c>
      <c r="W20" s="43" t="s">
        <v>205</v>
      </c>
      <c r="X20" s="43" t="s">
        <v>295</v>
      </c>
      <c r="Y20" s="43"/>
    </row>
    <row r="21" spans="1:25" s="42" customFormat="1" ht="15.75" customHeight="1" x14ac:dyDescent="0.25">
      <c r="A21" s="99">
        <v>5</v>
      </c>
      <c r="B21" s="90" t="s">
        <v>199</v>
      </c>
      <c r="C21" s="108" t="s">
        <v>402</v>
      </c>
      <c r="D21" s="43" t="s">
        <v>50</v>
      </c>
      <c r="E21" s="43" t="s">
        <v>39</v>
      </c>
      <c r="F21" s="43" t="s">
        <v>200</v>
      </c>
      <c r="G21" s="43" t="s">
        <v>206</v>
      </c>
      <c r="H21" s="43" t="s">
        <v>141</v>
      </c>
      <c r="I21" s="43" t="s">
        <v>52</v>
      </c>
      <c r="J21" s="43" t="s">
        <v>197</v>
      </c>
      <c r="K21" s="43">
        <v>3</v>
      </c>
      <c r="L21" s="43"/>
      <c r="M21" s="43"/>
      <c r="N21" s="43">
        <v>3</v>
      </c>
      <c r="O21" s="43">
        <v>8</v>
      </c>
      <c r="P21" s="43">
        <v>90</v>
      </c>
      <c r="Q21" s="43" t="s">
        <v>34</v>
      </c>
      <c r="R21" s="43">
        <v>60</v>
      </c>
      <c r="S21" s="43">
        <v>1</v>
      </c>
      <c r="T21" s="43">
        <v>34</v>
      </c>
      <c r="U21" s="86">
        <f t="shared" si="2"/>
        <v>-3.1583333333333332</v>
      </c>
      <c r="V21" s="86">
        <f t="shared" si="3"/>
        <v>-60.026111111111113</v>
      </c>
      <c r="W21" s="43" t="s">
        <v>207</v>
      </c>
      <c r="X21" s="43" t="s">
        <v>295</v>
      </c>
      <c r="Y21" s="43"/>
    </row>
    <row r="22" spans="1:25" s="42" customFormat="1" ht="15.75" customHeight="1" x14ac:dyDescent="0.25">
      <c r="A22" s="99">
        <v>6</v>
      </c>
      <c r="B22" s="90" t="s">
        <v>199</v>
      </c>
      <c r="C22" s="108" t="s">
        <v>402</v>
      </c>
      <c r="D22" s="43" t="s">
        <v>50</v>
      </c>
      <c r="E22" s="43" t="s">
        <v>39</v>
      </c>
      <c r="F22" s="43" t="s">
        <v>200</v>
      </c>
      <c r="G22" s="43" t="s">
        <v>208</v>
      </c>
      <c r="H22" s="43" t="s">
        <v>141</v>
      </c>
      <c r="I22" s="43" t="s">
        <v>52</v>
      </c>
      <c r="J22" s="43" t="s">
        <v>197</v>
      </c>
      <c r="K22" s="43">
        <v>3</v>
      </c>
      <c r="L22" s="43"/>
      <c r="M22" s="43"/>
      <c r="N22" s="43">
        <v>3</v>
      </c>
      <c r="O22" s="43">
        <v>8</v>
      </c>
      <c r="P22" s="43">
        <v>90</v>
      </c>
      <c r="Q22" s="43" t="s">
        <v>34</v>
      </c>
      <c r="R22" s="43">
        <v>60</v>
      </c>
      <c r="S22" s="43">
        <v>1</v>
      </c>
      <c r="T22" s="43">
        <v>34</v>
      </c>
      <c r="U22" s="86">
        <f t="shared" si="2"/>
        <v>-3.1583333333333332</v>
      </c>
      <c r="V22" s="86">
        <f t="shared" si="3"/>
        <v>-60.026111111111113</v>
      </c>
      <c r="W22" s="43" t="s">
        <v>209</v>
      </c>
      <c r="X22" s="43" t="s">
        <v>295</v>
      </c>
      <c r="Y22" s="43"/>
    </row>
    <row r="23" spans="1:25" s="42" customFormat="1" ht="15.75" customHeight="1" x14ac:dyDescent="0.25">
      <c r="A23" s="99">
        <v>7</v>
      </c>
      <c r="B23" s="90" t="s">
        <v>199</v>
      </c>
      <c r="C23" s="108" t="s">
        <v>402</v>
      </c>
      <c r="D23" s="43" t="s">
        <v>50</v>
      </c>
      <c r="E23" s="43" t="s">
        <v>39</v>
      </c>
      <c r="F23" s="43" t="s">
        <v>200</v>
      </c>
      <c r="G23" s="43" t="s">
        <v>210</v>
      </c>
      <c r="H23" s="43" t="s">
        <v>141</v>
      </c>
      <c r="I23" s="43" t="s">
        <v>52</v>
      </c>
      <c r="J23" s="43" t="s">
        <v>197</v>
      </c>
      <c r="K23" s="43">
        <v>3</v>
      </c>
      <c r="L23" s="43"/>
      <c r="M23" s="43"/>
      <c r="N23" s="43">
        <v>3</v>
      </c>
      <c r="O23" s="43">
        <v>8</v>
      </c>
      <c r="P23" s="43">
        <v>90</v>
      </c>
      <c r="Q23" s="43" t="s">
        <v>34</v>
      </c>
      <c r="R23" s="43">
        <v>60</v>
      </c>
      <c r="S23" s="43">
        <v>1</v>
      </c>
      <c r="T23" s="43">
        <v>34</v>
      </c>
      <c r="U23" s="86">
        <f t="shared" si="2"/>
        <v>-3.1583333333333332</v>
      </c>
      <c r="V23" s="86">
        <f t="shared" si="3"/>
        <v>-60.026111111111113</v>
      </c>
      <c r="W23" s="43" t="s">
        <v>211</v>
      </c>
      <c r="X23" s="43" t="s">
        <v>295</v>
      </c>
      <c r="Y23" s="43"/>
    </row>
    <row r="24" spans="1:25" s="42" customFormat="1" ht="14.25" customHeight="1" x14ac:dyDescent="0.25">
      <c r="A24" s="99">
        <v>8</v>
      </c>
      <c r="B24" s="90" t="s">
        <v>199</v>
      </c>
      <c r="C24" s="108" t="s">
        <v>402</v>
      </c>
      <c r="D24" s="43" t="s">
        <v>50</v>
      </c>
      <c r="E24" s="43" t="s">
        <v>39</v>
      </c>
      <c r="F24" s="43" t="s">
        <v>200</v>
      </c>
      <c r="G24" s="43" t="s">
        <v>212</v>
      </c>
      <c r="H24" s="43" t="s">
        <v>141</v>
      </c>
      <c r="I24" s="43" t="s">
        <v>52</v>
      </c>
      <c r="J24" s="43" t="s">
        <v>197</v>
      </c>
      <c r="K24" s="43">
        <v>3</v>
      </c>
      <c r="L24" s="43"/>
      <c r="M24" s="43"/>
      <c r="N24" s="43">
        <v>3</v>
      </c>
      <c r="O24" s="43">
        <v>8</v>
      </c>
      <c r="P24" s="43">
        <v>90</v>
      </c>
      <c r="Q24" s="43" t="s">
        <v>34</v>
      </c>
      <c r="R24" s="43">
        <v>60</v>
      </c>
      <c r="S24" s="43">
        <v>1</v>
      </c>
      <c r="T24" s="43">
        <v>34</v>
      </c>
      <c r="U24" s="86">
        <f t="shared" si="2"/>
        <v>-3.1583333333333332</v>
      </c>
      <c r="V24" s="86">
        <f t="shared" si="3"/>
        <v>-60.026111111111113</v>
      </c>
      <c r="W24" s="43" t="s">
        <v>213</v>
      </c>
      <c r="X24" s="43" t="s">
        <v>295</v>
      </c>
      <c r="Y24" s="43"/>
    </row>
    <row r="25" spans="1:25" s="42" customFormat="1" x14ac:dyDescent="0.25">
      <c r="A25" s="99">
        <v>9</v>
      </c>
      <c r="B25" s="90" t="s">
        <v>147</v>
      </c>
      <c r="C25" s="108" t="s">
        <v>402</v>
      </c>
      <c r="D25" s="43" t="s">
        <v>50</v>
      </c>
      <c r="E25" s="108" t="s">
        <v>39</v>
      </c>
      <c r="F25" s="108" t="s">
        <v>265</v>
      </c>
      <c r="G25" s="109" t="s">
        <v>42</v>
      </c>
      <c r="H25" s="43" t="s">
        <v>266</v>
      </c>
      <c r="I25" s="43" t="s">
        <v>110</v>
      </c>
      <c r="J25" s="43" t="s">
        <v>292</v>
      </c>
      <c r="K25" s="43">
        <v>3</v>
      </c>
      <c r="L25" s="110"/>
      <c r="M25" s="108"/>
      <c r="N25" s="108">
        <v>1</v>
      </c>
      <c r="O25" s="108">
        <v>32</v>
      </c>
      <c r="P25" s="108">
        <v>27</v>
      </c>
      <c r="Q25" s="108" t="s">
        <v>34</v>
      </c>
      <c r="R25" s="108">
        <v>48</v>
      </c>
      <c r="S25" s="108">
        <v>44</v>
      </c>
      <c r="T25" s="108">
        <v>53</v>
      </c>
      <c r="U25" s="86">
        <f t="shared" si="2"/>
        <v>-1.5408333333333333</v>
      </c>
      <c r="V25" s="86">
        <f t="shared" si="3"/>
        <v>-48.74805555555556</v>
      </c>
      <c r="W25" s="43" t="s">
        <v>294</v>
      </c>
      <c r="X25" s="43" t="s">
        <v>295</v>
      </c>
      <c r="Y25" s="75"/>
    </row>
    <row r="26" spans="1:25" s="42" customFormat="1" ht="15.75" customHeight="1" x14ac:dyDescent="0.25">
      <c r="A26" s="99">
        <v>10</v>
      </c>
      <c r="B26" s="90" t="s">
        <v>147</v>
      </c>
      <c r="C26" s="108" t="s">
        <v>402</v>
      </c>
      <c r="D26" s="43" t="s">
        <v>50</v>
      </c>
      <c r="E26" s="108" t="s">
        <v>39</v>
      </c>
      <c r="F26" s="108" t="s">
        <v>270</v>
      </c>
      <c r="G26" s="43" t="s">
        <v>282</v>
      </c>
      <c r="H26" s="43" t="s">
        <v>271</v>
      </c>
      <c r="I26" s="43" t="s">
        <v>110</v>
      </c>
      <c r="J26" s="43" t="s">
        <v>292</v>
      </c>
      <c r="K26" s="43">
        <v>3</v>
      </c>
      <c r="L26" s="43"/>
      <c r="M26" s="43"/>
      <c r="N26" s="83">
        <v>1</v>
      </c>
      <c r="O26" s="83">
        <v>26</v>
      </c>
      <c r="P26" s="83">
        <v>43.5</v>
      </c>
      <c r="Q26" s="83" t="s">
        <v>34</v>
      </c>
      <c r="R26" s="83">
        <v>48</v>
      </c>
      <c r="S26" s="83">
        <v>29</v>
      </c>
      <c r="T26" s="83">
        <v>52</v>
      </c>
      <c r="U26" s="86">
        <f t="shared" si="2"/>
        <v>-1.4454166666666666</v>
      </c>
      <c r="V26" s="86">
        <f t="shared" si="3"/>
        <v>-48.497777777777777</v>
      </c>
      <c r="W26" s="43" t="s">
        <v>294</v>
      </c>
      <c r="X26" s="43" t="s">
        <v>295</v>
      </c>
      <c r="Y26" s="75"/>
    </row>
    <row r="27" spans="1:25" s="42" customFormat="1" ht="15.75" customHeight="1" x14ac:dyDescent="0.25">
      <c r="A27" s="99">
        <v>11</v>
      </c>
      <c r="B27" s="90" t="s">
        <v>147</v>
      </c>
      <c r="C27" s="108" t="s">
        <v>402</v>
      </c>
      <c r="D27" s="43" t="s">
        <v>50</v>
      </c>
      <c r="E27" s="108" t="s">
        <v>26</v>
      </c>
      <c r="F27" s="108" t="s">
        <v>293</v>
      </c>
      <c r="G27" s="108" t="s">
        <v>167</v>
      </c>
      <c r="H27" s="43" t="s">
        <v>137</v>
      </c>
      <c r="I27" s="43" t="s">
        <v>110</v>
      </c>
      <c r="J27" s="43" t="s">
        <v>291</v>
      </c>
      <c r="K27" s="108">
        <v>1</v>
      </c>
      <c r="L27" s="108"/>
      <c r="M27" s="43"/>
      <c r="N27" s="75">
        <v>2</v>
      </c>
      <c r="O27" s="75">
        <v>25</v>
      </c>
      <c r="P27" s="75">
        <v>13</v>
      </c>
      <c r="Q27" s="75" t="s">
        <v>34</v>
      </c>
      <c r="R27" s="75">
        <v>48</v>
      </c>
      <c r="S27" s="75">
        <v>14</v>
      </c>
      <c r="T27" s="75">
        <v>48</v>
      </c>
      <c r="U27" s="86">
        <f t="shared" si="2"/>
        <v>-2.4202777777777778</v>
      </c>
      <c r="V27" s="86">
        <f t="shared" si="3"/>
        <v>-48.24666666666667</v>
      </c>
      <c r="W27" s="43" t="s">
        <v>289</v>
      </c>
      <c r="X27" s="43" t="s">
        <v>290</v>
      </c>
      <c r="Y27" s="108"/>
    </row>
    <row r="28" spans="1:25" s="42" customFormat="1" ht="15.75" customHeight="1" x14ac:dyDescent="0.25">
      <c r="A28" s="99">
        <v>12</v>
      </c>
      <c r="B28" s="89" t="s">
        <v>214</v>
      </c>
      <c r="C28" s="108" t="s">
        <v>402</v>
      </c>
      <c r="D28" s="75" t="s">
        <v>50</v>
      </c>
      <c r="E28" s="75" t="s">
        <v>39</v>
      </c>
      <c r="F28" s="75" t="s">
        <v>130</v>
      </c>
      <c r="G28" s="75" t="s">
        <v>131</v>
      </c>
      <c r="H28" s="75" t="s">
        <v>132</v>
      </c>
      <c r="I28" s="75" t="s">
        <v>110</v>
      </c>
      <c r="J28" s="43" t="s">
        <v>197</v>
      </c>
      <c r="K28" s="75">
        <v>3</v>
      </c>
      <c r="L28" s="75"/>
      <c r="M28" s="75"/>
      <c r="N28" s="75">
        <v>1</v>
      </c>
      <c r="O28" s="75">
        <v>22</v>
      </c>
      <c r="P28" s="75">
        <v>29</v>
      </c>
      <c r="Q28" s="75" t="s">
        <v>34</v>
      </c>
      <c r="R28" s="75">
        <v>48</v>
      </c>
      <c r="S28" s="75">
        <v>23</v>
      </c>
      <c r="T28" s="75">
        <v>40</v>
      </c>
      <c r="U28" s="86">
        <f t="shared" si="2"/>
        <v>-1.3747222222222222</v>
      </c>
      <c r="V28" s="86">
        <f t="shared" si="3"/>
        <v>-48.394444444444446</v>
      </c>
      <c r="W28" s="75" t="s">
        <v>133</v>
      </c>
      <c r="X28" s="75" t="s">
        <v>129</v>
      </c>
      <c r="Y28" s="76"/>
    </row>
    <row r="29" spans="1:25" s="42" customFormat="1" ht="15.75" customHeight="1" x14ac:dyDescent="0.25">
      <c r="A29" s="99">
        <v>13</v>
      </c>
      <c r="B29" s="89" t="s">
        <v>215</v>
      </c>
      <c r="C29" s="108" t="s">
        <v>402</v>
      </c>
      <c r="D29" s="75" t="s">
        <v>50</v>
      </c>
      <c r="E29" s="75" t="s">
        <v>39</v>
      </c>
      <c r="F29" s="75" t="s">
        <v>217</v>
      </c>
      <c r="G29" s="75" t="s">
        <v>218</v>
      </c>
      <c r="H29" s="77" t="s">
        <v>161</v>
      </c>
      <c r="I29" s="75" t="s">
        <v>110</v>
      </c>
      <c r="J29" s="75" t="s">
        <v>42</v>
      </c>
      <c r="K29" s="75">
        <v>3</v>
      </c>
      <c r="L29" s="75"/>
      <c r="M29" s="75"/>
      <c r="N29" s="75">
        <v>1</v>
      </c>
      <c r="O29" s="75">
        <v>19</v>
      </c>
      <c r="P29" s="75">
        <v>19</v>
      </c>
      <c r="Q29" s="75" t="s">
        <v>34</v>
      </c>
      <c r="R29" s="75">
        <v>48</v>
      </c>
      <c r="S29" s="75">
        <v>14</v>
      </c>
      <c r="T29" s="75">
        <v>44</v>
      </c>
      <c r="U29" s="86">
        <f t="shared" si="2"/>
        <v>-1.3219444444444444</v>
      </c>
      <c r="V29" s="86">
        <f t="shared" si="3"/>
        <v>-48.245555555555555</v>
      </c>
      <c r="W29" s="75" t="s">
        <v>133</v>
      </c>
      <c r="X29" s="43" t="s">
        <v>354</v>
      </c>
      <c r="Y29" s="75" t="s">
        <v>216</v>
      </c>
    </row>
    <row r="30" spans="1:25" s="42" customFormat="1" ht="15.75" customHeight="1" x14ac:dyDescent="0.25">
      <c r="A30" s="99">
        <v>14</v>
      </c>
      <c r="B30" s="89" t="s">
        <v>215</v>
      </c>
      <c r="C30" s="108" t="s">
        <v>402</v>
      </c>
      <c r="D30" s="75" t="s">
        <v>50</v>
      </c>
      <c r="E30" s="75" t="s">
        <v>39</v>
      </c>
      <c r="F30" s="75" t="s">
        <v>217</v>
      </c>
      <c r="G30" s="75" t="s">
        <v>218</v>
      </c>
      <c r="H30" s="77" t="s">
        <v>161</v>
      </c>
      <c r="I30" s="75" t="s">
        <v>110</v>
      </c>
      <c r="J30" s="75" t="s">
        <v>42</v>
      </c>
      <c r="K30" s="75">
        <v>3</v>
      </c>
      <c r="L30" s="75"/>
      <c r="M30" s="75"/>
      <c r="N30" s="75">
        <v>1</v>
      </c>
      <c r="O30" s="75">
        <v>19</v>
      </c>
      <c r="P30" s="75">
        <v>19</v>
      </c>
      <c r="Q30" s="75" t="s">
        <v>34</v>
      </c>
      <c r="R30" s="75">
        <v>48</v>
      </c>
      <c r="S30" s="75">
        <v>14</v>
      </c>
      <c r="T30" s="75">
        <v>44</v>
      </c>
      <c r="U30" s="86">
        <f t="shared" si="2"/>
        <v>-1.3219444444444444</v>
      </c>
      <c r="V30" s="86">
        <f t="shared" si="3"/>
        <v>-48.245555555555555</v>
      </c>
      <c r="W30" s="75" t="s">
        <v>133</v>
      </c>
      <c r="X30" s="43" t="s">
        <v>354</v>
      </c>
      <c r="Y30" s="75" t="s">
        <v>216</v>
      </c>
    </row>
    <row r="31" spans="1:25" s="42" customFormat="1" ht="15.75" customHeight="1" x14ac:dyDescent="0.25">
      <c r="A31" s="99">
        <v>15</v>
      </c>
      <c r="B31" s="89" t="s">
        <v>215</v>
      </c>
      <c r="C31" s="108" t="s">
        <v>402</v>
      </c>
      <c r="D31" s="75" t="s">
        <v>50</v>
      </c>
      <c r="E31" s="75" t="s">
        <v>39</v>
      </c>
      <c r="F31" s="75" t="s">
        <v>217</v>
      </c>
      <c r="G31" s="75" t="s">
        <v>218</v>
      </c>
      <c r="H31" s="77" t="s">
        <v>161</v>
      </c>
      <c r="I31" s="75" t="s">
        <v>110</v>
      </c>
      <c r="J31" s="75" t="s">
        <v>42</v>
      </c>
      <c r="K31" s="75">
        <v>3</v>
      </c>
      <c r="L31" s="75"/>
      <c r="M31" s="75"/>
      <c r="N31" s="75">
        <v>1</v>
      </c>
      <c r="O31" s="75">
        <v>19</v>
      </c>
      <c r="P31" s="75">
        <v>19</v>
      </c>
      <c r="Q31" s="75" t="s">
        <v>34</v>
      </c>
      <c r="R31" s="75">
        <v>48</v>
      </c>
      <c r="S31" s="75">
        <v>14</v>
      </c>
      <c r="T31" s="75">
        <v>44</v>
      </c>
      <c r="U31" s="86">
        <f t="shared" si="2"/>
        <v>-1.3219444444444444</v>
      </c>
      <c r="V31" s="86">
        <f t="shared" si="3"/>
        <v>-48.245555555555555</v>
      </c>
      <c r="W31" s="75" t="s">
        <v>133</v>
      </c>
      <c r="X31" s="43" t="s">
        <v>354</v>
      </c>
      <c r="Y31" s="75" t="s">
        <v>216</v>
      </c>
    </row>
    <row r="32" spans="1:25" s="42" customFormat="1" ht="15.75" customHeight="1" x14ac:dyDescent="0.25">
      <c r="A32" s="99">
        <v>16</v>
      </c>
      <c r="B32" s="89" t="s">
        <v>215</v>
      </c>
      <c r="C32" s="108" t="s">
        <v>402</v>
      </c>
      <c r="D32" s="75" t="s">
        <v>50</v>
      </c>
      <c r="E32" s="75" t="s">
        <v>39</v>
      </c>
      <c r="F32" s="75" t="s">
        <v>217</v>
      </c>
      <c r="G32" s="75" t="s">
        <v>219</v>
      </c>
      <c r="H32" s="77" t="s">
        <v>161</v>
      </c>
      <c r="I32" s="75" t="s">
        <v>110</v>
      </c>
      <c r="J32" s="75" t="s">
        <v>42</v>
      </c>
      <c r="K32" s="75">
        <v>3</v>
      </c>
      <c r="L32" s="75"/>
      <c r="M32" s="75"/>
      <c r="N32" s="75">
        <v>1</v>
      </c>
      <c r="O32" s="75">
        <v>19</v>
      </c>
      <c r="P32" s="75">
        <v>19</v>
      </c>
      <c r="Q32" s="75" t="s">
        <v>34</v>
      </c>
      <c r="R32" s="75">
        <v>48</v>
      </c>
      <c r="S32" s="75">
        <v>14</v>
      </c>
      <c r="T32" s="75">
        <v>44</v>
      </c>
      <c r="U32" s="86">
        <f t="shared" si="2"/>
        <v>-1.3219444444444444</v>
      </c>
      <c r="V32" s="86">
        <f t="shared" si="3"/>
        <v>-48.245555555555555</v>
      </c>
      <c r="W32" s="75" t="s">
        <v>133</v>
      </c>
      <c r="X32" s="43" t="s">
        <v>354</v>
      </c>
      <c r="Y32" s="75" t="s">
        <v>216</v>
      </c>
    </row>
    <row r="33" spans="1:25" s="42" customFormat="1" ht="15.75" customHeight="1" x14ac:dyDescent="0.25">
      <c r="A33" s="99">
        <v>17</v>
      </c>
      <c r="B33" s="89" t="s">
        <v>215</v>
      </c>
      <c r="C33" s="108" t="s">
        <v>402</v>
      </c>
      <c r="D33" s="75" t="s">
        <v>50</v>
      </c>
      <c r="E33" s="75" t="s">
        <v>39</v>
      </c>
      <c r="F33" s="75" t="s">
        <v>217</v>
      </c>
      <c r="G33" s="75" t="s">
        <v>220</v>
      </c>
      <c r="H33" s="77" t="s">
        <v>161</v>
      </c>
      <c r="I33" s="75" t="s">
        <v>110</v>
      </c>
      <c r="J33" s="75" t="s">
        <v>42</v>
      </c>
      <c r="K33" s="75">
        <v>3</v>
      </c>
      <c r="L33" s="75"/>
      <c r="M33" s="75"/>
      <c r="N33" s="75">
        <v>1</v>
      </c>
      <c r="O33" s="75">
        <v>19</v>
      </c>
      <c r="P33" s="75">
        <v>19</v>
      </c>
      <c r="Q33" s="75" t="s">
        <v>34</v>
      </c>
      <c r="R33" s="75">
        <v>48</v>
      </c>
      <c r="S33" s="75">
        <v>14</v>
      </c>
      <c r="T33" s="75">
        <v>44</v>
      </c>
      <c r="U33" s="86">
        <f t="shared" si="2"/>
        <v>-1.3219444444444444</v>
      </c>
      <c r="V33" s="86">
        <f t="shared" si="3"/>
        <v>-48.245555555555555</v>
      </c>
      <c r="W33" s="75" t="s">
        <v>133</v>
      </c>
      <c r="X33" s="43" t="s">
        <v>354</v>
      </c>
      <c r="Y33" s="75" t="s">
        <v>216</v>
      </c>
    </row>
    <row r="34" spans="1:25" s="42" customFormat="1" ht="15.75" customHeight="1" x14ac:dyDescent="0.25">
      <c r="A34" s="99">
        <v>18</v>
      </c>
      <c r="B34" s="90" t="s">
        <v>224</v>
      </c>
      <c r="C34" s="108" t="s">
        <v>402</v>
      </c>
      <c r="D34" s="43" t="s">
        <v>50</v>
      </c>
      <c r="E34" s="43" t="s">
        <v>39</v>
      </c>
      <c r="F34" s="43" t="s">
        <v>225</v>
      </c>
      <c r="G34" s="43" t="s">
        <v>226</v>
      </c>
      <c r="H34" s="43" t="s">
        <v>81</v>
      </c>
      <c r="I34" s="43" t="s">
        <v>52</v>
      </c>
      <c r="J34" s="43" t="s">
        <v>232</v>
      </c>
      <c r="K34" s="43">
        <v>3</v>
      </c>
      <c r="L34" s="43" t="s">
        <v>229</v>
      </c>
      <c r="M34" s="43" t="s">
        <v>230</v>
      </c>
      <c r="N34" s="43">
        <v>4</v>
      </c>
      <c r="O34" s="43">
        <v>50</v>
      </c>
      <c r="P34" s="43">
        <v>9</v>
      </c>
      <c r="Q34" s="43" t="s">
        <v>34</v>
      </c>
      <c r="R34" s="43">
        <v>66</v>
      </c>
      <c r="S34" s="43">
        <v>51</v>
      </c>
      <c r="T34" s="43">
        <v>3.4</v>
      </c>
      <c r="U34" s="86">
        <f t="shared" si="2"/>
        <v>-4.8358333333333334</v>
      </c>
      <c r="V34" s="86">
        <f t="shared" si="3"/>
        <v>-66.850944444444437</v>
      </c>
      <c r="W34" s="43" t="s">
        <v>58</v>
      </c>
      <c r="X34" s="43" t="s">
        <v>233</v>
      </c>
      <c r="Y34" s="78" t="s">
        <v>234</v>
      </c>
    </row>
    <row r="35" spans="1:25" s="44" customFormat="1" ht="15.75" customHeight="1" x14ac:dyDescent="0.25">
      <c r="A35" s="99">
        <v>19</v>
      </c>
      <c r="B35" s="89" t="s">
        <v>224</v>
      </c>
      <c r="C35" s="108" t="s">
        <v>402</v>
      </c>
      <c r="D35" s="75" t="s">
        <v>50</v>
      </c>
      <c r="E35" s="75" t="s">
        <v>39</v>
      </c>
      <c r="F35" s="75" t="s">
        <v>225</v>
      </c>
      <c r="G35" s="75" t="s">
        <v>226</v>
      </c>
      <c r="H35" s="75" t="s">
        <v>81</v>
      </c>
      <c r="I35" s="75" t="s">
        <v>52</v>
      </c>
      <c r="J35" s="75" t="s">
        <v>232</v>
      </c>
      <c r="K35" s="75">
        <v>3</v>
      </c>
      <c r="L35" s="75" t="s">
        <v>229</v>
      </c>
      <c r="M35" s="75" t="s">
        <v>268</v>
      </c>
      <c r="N35" s="75">
        <v>4</v>
      </c>
      <c r="O35" s="75">
        <v>50</v>
      </c>
      <c r="P35" s="75">
        <v>9</v>
      </c>
      <c r="Q35" s="75" t="s">
        <v>34</v>
      </c>
      <c r="R35" s="75">
        <v>66</v>
      </c>
      <c r="S35" s="75">
        <v>51</v>
      </c>
      <c r="T35" s="75">
        <v>3.4</v>
      </c>
      <c r="U35" s="86">
        <f t="shared" si="2"/>
        <v>-4.8358333333333334</v>
      </c>
      <c r="V35" s="86">
        <f t="shared" si="3"/>
        <v>-66.850944444444437</v>
      </c>
      <c r="W35" s="75" t="s">
        <v>58</v>
      </c>
      <c r="X35" s="75" t="s">
        <v>233</v>
      </c>
      <c r="Y35" s="75" t="s">
        <v>234</v>
      </c>
    </row>
    <row r="36" spans="1:25" s="42" customFormat="1" ht="15.75" customHeight="1" x14ac:dyDescent="0.25">
      <c r="A36" s="99">
        <v>1</v>
      </c>
      <c r="B36" s="88" t="s">
        <v>239</v>
      </c>
      <c r="C36" s="108" t="s">
        <v>402</v>
      </c>
      <c r="D36" s="83" t="s">
        <v>123</v>
      </c>
      <c r="E36" s="83" t="s">
        <v>51</v>
      </c>
      <c r="F36" s="84" t="s">
        <v>240</v>
      </c>
      <c r="G36" s="83" t="s">
        <v>280</v>
      </c>
      <c r="H36" s="83" t="s">
        <v>241</v>
      </c>
      <c r="I36" s="83" t="s">
        <v>110</v>
      </c>
      <c r="J36" s="83" t="s">
        <v>242</v>
      </c>
      <c r="K36" s="83">
        <v>1</v>
      </c>
      <c r="L36" s="83"/>
      <c r="M36" s="83"/>
      <c r="N36" s="84">
        <v>2</v>
      </c>
      <c r="O36" s="84">
        <v>25</v>
      </c>
      <c r="P36" s="84">
        <v>21</v>
      </c>
      <c r="Q36" s="84" t="s">
        <v>34</v>
      </c>
      <c r="R36" s="84">
        <v>54</v>
      </c>
      <c r="S36" s="84">
        <v>42</v>
      </c>
      <c r="T36" s="84">
        <v>47</v>
      </c>
      <c r="U36" s="86">
        <f t="shared" si="2"/>
        <v>-2.4224999999999999</v>
      </c>
      <c r="V36" s="86">
        <f t="shared" si="3"/>
        <v>-54.713055555555556</v>
      </c>
      <c r="W36" s="83" t="s">
        <v>243</v>
      </c>
      <c r="X36" s="83" t="s">
        <v>362</v>
      </c>
      <c r="Y36" s="83"/>
    </row>
    <row r="37" spans="1:25" s="42" customFormat="1" x14ac:dyDescent="0.25">
      <c r="A37" s="99">
        <v>2</v>
      </c>
      <c r="B37" s="88" t="s">
        <v>134</v>
      </c>
      <c r="C37" s="108" t="s">
        <v>402</v>
      </c>
      <c r="D37" s="83" t="s">
        <v>123</v>
      </c>
      <c r="E37" s="83" t="s">
        <v>39</v>
      </c>
      <c r="F37" s="83" t="s">
        <v>135</v>
      </c>
      <c r="G37" s="83" t="s">
        <v>164</v>
      </c>
      <c r="H37" s="83" t="s">
        <v>136</v>
      </c>
      <c r="I37" s="83" t="s">
        <v>52</v>
      </c>
      <c r="J37" s="83" t="s">
        <v>242</v>
      </c>
      <c r="K37" s="83">
        <v>1</v>
      </c>
      <c r="L37" s="83" t="s">
        <v>165</v>
      </c>
      <c r="M37" s="83" t="s">
        <v>166</v>
      </c>
      <c r="N37" s="83">
        <v>2</v>
      </c>
      <c r="O37" s="83">
        <v>50</v>
      </c>
      <c r="P37" s="83">
        <v>20</v>
      </c>
      <c r="Q37" s="83" t="s">
        <v>34</v>
      </c>
      <c r="R37" s="83">
        <v>58</v>
      </c>
      <c r="S37" s="83">
        <v>12</v>
      </c>
      <c r="T37" s="83">
        <v>33</v>
      </c>
      <c r="U37" s="86">
        <f t="shared" si="2"/>
        <v>-2.838888888888889</v>
      </c>
      <c r="V37" s="86">
        <f t="shared" si="3"/>
        <v>-58.209166666666668</v>
      </c>
      <c r="W37" s="83" t="s">
        <v>236</v>
      </c>
      <c r="X37" s="83" t="s">
        <v>237</v>
      </c>
      <c r="Y37" s="83" t="s">
        <v>238</v>
      </c>
    </row>
    <row r="38" spans="1:25" s="42" customFormat="1" x14ac:dyDescent="0.25">
      <c r="A38" s="99">
        <v>3</v>
      </c>
      <c r="B38" s="88" t="s">
        <v>214</v>
      </c>
      <c r="C38" s="108" t="s">
        <v>402</v>
      </c>
      <c r="D38" s="83" t="s">
        <v>123</v>
      </c>
      <c r="E38" s="83" t="s">
        <v>39</v>
      </c>
      <c r="F38" s="83" t="s">
        <v>275</v>
      </c>
      <c r="G38" s="83" t="s">
        <v>58</v>
      </c>
      <c r="H38" s="83" t="s">
        <v>257</v>
      </c>
      <c r="I38" s="83" t="s">
        <v>172</v>
      </c>
      <c r="J38" s="83" t="s">
        <v>338</v>
      </c>
      <c r="K38" s="83">
        <v>3</v>
      </c>
      <c r="L38" s="83"/>
      <c r="M38" s="83"/>
      <c r="N38" s="83">
        <v>1</v>
      </c>
      <c r="O38" s="83">
        <v>22</v>
      </c>
      <c r="P38" s="83">
        <v>29</v>
      </c>
      <c r="Q38" s="83" t="s">
        <v>34</v>
      </c>
      <c r="R38" s="83">
        <v>48</v>
      </c>
      <c r="S38" s="83">
        <v>23</v>
      </c>
      <c r="T38" s="83">
        <v>40</v>
      </c>
      <c r="U38" s="86">
        <f t="shared" si="2"/>
        <v>-1.3747222222222222</v>
      </c>
      <c r="V38" s="86">
        <f t="shared" si="3"/>
        <v>-48.394444444444446</v>
      </c>
      <c r="W38" s="83" t="s">
        <v>360</v>
      </c>
      <c r="X38" s="83" t="s">
        <v>42</v>
      </c>
      <c r="Y38" s="86"/>
    </row>
    <row r="39" spans="1:25" s="42" customFormat="1" x14ac:dyDescent="0.25">
      <c r="A39" s="99">
        <v>4</v>
      </c>
      <c r="B39" s="88" t="s">
        <v>214</v>
      </c>
      <c r="C39" s="108" t="s">
        <v>402</v>
      </c>
      <c r="D39" s="83" t="s">
        <v>123</v>
      </c>
      <c r="E39" s="83" t="s">
        <v>39</v>
      </c>
      <c r="F39" s="83" t="s">
        <v>270</v>
      </c>
      <c r="G39" s="83" t="s">
        <v>58</v>
      </c>
      <c r="H39" s="83" t="s">
        <v>271</v>
      </c>
      <c r="I39" s="83" t="s">
        <v>110</v>
      </c>
      <c r="J39" s="83" t="s">
        <v>338</v>
      </c>
      <c r="K39" s="83">
        <v>3</v>
      </c>
      <c r="L39" s="83"/>
      <c r="M39" s="83"/>
      <c r="N39" s="83"/>
      <c r="O39" s="83"/>
      <c r="P39" s="83"/>
      <c r="Q39" s="83"/>
      <c r="R39" s="83"/>
      <c r="S39" s="83"/>
      <c r="T39" s="83"/>
      <c r="U39" s="86">
        <v>-1.4452780000000001</v>
      </c>
      <c r="V39" s="86">
        <v>-48.497776999999999</v>
      </c>
      <c r="W39" s="83" t="s">
        <v>360</v>
      </c>
      <c r="X39" s="83" t="s">
        <v>42</v>
      </c>
      <c r="Y39" s="83"/>
    </row>
    <row r="40" spans="1:25" s="42" customFormat="1" x14ac:dyDescent="0.25">
      <c r="A40" s="99">
        <v>5</v>
      </c>
      <c r="B40" s="88" t="s">
        <v>235</v>
      </c>
      <c r="C40" s="108" t="s">
        <v>402</v>
      </c>
      <c r="D40" s="83" t="s">
        <v>123</v>
      </c>
      <c r="E40" s="83" t="s">
        <v>269</v>
      </c>
      <c r="F40" s="83" t="s">
        <v>270</v>
      </c>
      <c r="G40" s="83" t="s">
        <v>58</v>
      </c>
      <c r="H40" s="83" t="s">
        <v>271</v>
      </c>
      <c r="I40" s="83" t="s">
        <v>110</v>
      </c>
      <c r="J40" s="83" t="s">
        <v>143</v>
      </c>
      <c r="K40" s="83">
        <v>2</v>
      </c>
      <c r="L40" s="83"/>
      <c r="M40" s="83"/>
      <c r="N40" s="83"/>
      <c r="O40" s="83"/>
      <c r="P40" s="83"/>
      <c r="Q40" s="83"/>
      <c r="R40" s="83"/>
      <c r="S40" s="83"/>
      <c r="T40" s="83"/>
      <c r="U40" s="86">
        <v>-1.4452780000000001</v>
      </c>
      <c r="V40" s="86">
        <v>-48.497776999999999</v>
      </c>
      <c r="W40" s="83" t="s">
        <v>112</v>
      </c>
      <c r="X40" s="83" t="s">
        <v>361</v>
      </c>
      <c r="Y40" s="83"/>
    </row>
    <row r="41" spans="1:25" s="42" customFormat="1" x14ac:dyDescent="0.25">
      <c r="A41" s="99">
        <v>6</v>
      </c>
      <c r="B41" s="88" t="s">
        <v>314</v>
      </c>
      <c r="C41" s="108" t="s">
        <v>402</v>
      </c>
      <c r="D41" s="83" t="s">
        <v>123</v>
      </c>
      <c r="E41" s="83" t="s">
        <v>176</v>
      </c>
      <c r="F41" s="83" t="s">
        <v>337</v>
      </c>
      <c r="G41" s="83" t="s">
        <v>342</v>
      </c>
      <c r="H41" s="83" t="s">
        <v>117</v>
      </c>
      <c r="I41" s="83" t="s">
        <v>110</v>
      </c>
      <c r="J41" s="83" t="s">
        <v>338</v>
      </c>
      <c r="K41" s="83">
        <v>3</v>
      </c>
      <c r="L41" s="105" t="s">
        <v>387</v>
      </c>
      <c r="M41" s="103" t="s">
        <v>380</v>
      </c>
      <c r="N41" s="103"/>
      <c r="O41" s="83"/>
      <c r="P41" s="83"/>
      <c r="Q41" s="83"/>
      <c r="R41" s="83"/>
      <c r="S41" s="83"/>
      <c r="T41" s="83"/>
      <c r="U41" s="106">
        <f>-1.918076</f>
        <v>-1.9180759999999999</v>
      </c>
      <c r="V41" s="104">
        <v>-55.518363000000001</v>
      </c>
      <c r="W41" s="83" t="s">
        <v>360</v>
      </c>
      <c r="X41" s="83" t="s">
        <v>42</v>
      </c>
      <c r="Y41" s="83"/>
    </row>
    <row r="42" spans="1:25" s="42" customFormat="1" x14ac:dyDescent="0.25">
      <c r="A42" s="99">
        <v>7</v>
      </c>
      <c r="B42" s="88" t="s">
        <v>321</v>
      </c>
      <c r="C42" s="108" t="s">
        <v>402</v>
      </c>
      <c r="D42" s="83" t="s">
        <v>123</v>
      </c>
      <c r="E42" s="83" t="s">
        <v>357</v>
      </c>
      <c r="F42" s="83" t="s">
        <v>339</v>
      </c>
      <c r="G42" s="83" t="s">
        <v>358</v>
      </c>
      <c r="H42" s="83" t="s">
        <v>340</v>
      </c>
      <c r="I42" s="83" t="s">
        <v>110</v>
      </c>
      <c r="J42" s="83" t="s">
        <v>359</v>
      </c>
      <c r="K42" s="83">
        <v>2</v>
      </c>
      <c r="L42" s="103" t="s">
        <v>383</v>
      </c>
      <c r="M42" s="103" t="s">
        <v>384</v>
      </c>
      <c r="N42" s="83"/>
      <c r="O42" s="83"/>
      <c r="P42" s="83"/>
      <c r="Q42" s="83"/>
      <c r="R42" s="83"/>
      <c r="S42" s="83"/>
      <c r="T42" s="83"/>
      <c r="U42" s="104">
        <v>-1.77871</v>
      </c>
      <c r="V42" s="104">
        <v>-55.862976000000003</v>
      </c>
      <c r="W42" s="83" t="s">
        <v>42</v>
      </c>
      <c r="X42" s="83" t="s">
        <v>42</v>
      </c>
      <c r="Y42" s="83"/>
    </row>
    <row r="43" spans="1:25" s="42" customFormat="1" x14ac:dyDescent="0.25">
      <c r="A43" s="99">
        <v>8</v>
      </c>
      <c r="B43" s="88" t="s">
        <v>316</v>
      </c>
      <c r="C43" s="108" t="s">
        <v>402</v>
      </c>
      <c r="D43" s="83" t="s">
        <v>123</v>
      </c>
      <c r="E43" s="83" t="s">
        <v>355</v>
      </c>
      <c r="F43" s="83" t="s">
        <v>200</v>
      </c>
      <c r="G43" s="83" t="s">
        <v>203</v>
      </c>
      <c r="H43" s="83" t="s">
        <v>141</v>
      </c>
      <c r="I43" s="83" t="s">
        <v>52</v>
      </c>
      <c r="J43" s="83" t="s">
        <v>338</v>
      </c>
      <c r="K43" s="83">
        <v>2</v>
      </c>
      <c r="L43" s="103" t="s">
        <v>385</v>
      </c>
      <c r="M43" s="103" t="s">
        <v>386</v>
      </c>
      <c r="N43" s="83"/>
      <c r="O43" s="83"/>
      <c r="P43" s="83"/>
      <c r="Q43" s="83"/>
      <c r="R43" s="83"/>
      <c r="S43" s="83"/>
      <c r="T43" s="83"/>
      <c r="U43" s="104">
        <v>-3.1414089999999999</v>
      </c>
      <c r="V43" s="104">
        <v>-60.021667999999998</v>
      </c>
      <c r="W43" s="83" t="s">
        <v>356</v>
      </c>
      <c r="X43" s="83" t="s">
        <v>363</v>
      </c>
      <c r="Y43" s="83"/>
    </row>
    <row r="44" spans="1:25" s="42" customFormat="1" x14ac:dyDescent="0.25">
      <c r="A44" s="99">
        <v>1</v>
      </c>
      <c r="B44" s="89" t="s">
        <v>214</v>
      </c>
      <c r="C44" s="108" t="s">
        <v>402</v>
      </c>
      <c r="D44" s="43" t="s">
        <v>103</v>
      </c>
      <c r="E44" s="43" t="s">
        <v>39</v>
      </c>
      <c r="F44" s="108" t="s">
        <v>270</v>
      </c>
      <c r="G44" s="43" t="s">
        <v>282</v>
      </c>
      <c r="H44" s="43" t="s">
        <v>271</v>
      </c>
      <c r="I44" s="43" t="s">
        <v>110</v>
      </c>
      <c r="J44" s="43" t="s">
        <v>42</v>
      </c>
      <c r="K44" s="43">
        <v>3</v>
      </c>
      <c r="L44" s="43"/>
      <c r="M44" s="83"/>
      <c r="N44" s="83">
        <v>1</v>
      </c>
      <c r="O44" s="83">
        <v>26</v>
      </c>
      <c r="P44" s="83">
        <v>43.5</v>
      </c>
      <c r="Q44" s="83" t="s">
        <v>34</v>
      </c>
      <c r="R44" s="83">
        <v>48</v>
      </c>
      <c r="S44" s="83">
        <v>29</v>
      </c>
      <c r="T44" s="83">
        <v>52</v>
      </c>
      <c r="U44" s="86">
        <f t="shared" ref="U44:U49" si="4">(N44+O44/60+P44/3600)*(-1)</f>
        <v>-1.4454166666666666</v>
      </c>
      <c r="V44" s="86">
        <f t="shared" ref="V44:V49" si="5">(R44+S44/60+T44/3600)*(-1)</f>
        <v>-48.497777777777777</v>
      </c>
      <c r="W44" s="75" t="s">
        <v>360</v>
      </c>
      <c r="X44" s="43" t="s">
        <v>42</v>
      </c>
      <c r="Y44" s="108"/>
    </row>
    <row r="45" spans="1:25" s="42" customFormat="1" x14ac:dyDescent="0.25">
      <c r="A45" s="99">
        <v>2</v>
      </c>
      <c r="B45" s="89" t="s">
        <v>214</v>
      </c>
      <c r="C45" s="108" t="s">
        <v>402</v>
      </c>
      <c r="D45" s="43" t="s">
        <v>103</v>
      </c>
      <c r="E45" s="43" t="s">
        <v>39</v>
      </c>
      <c r="F45" s="108" t="s">
        <v>281</v>
      </c>
      <c r="G45" s="43" t="s">
        <v>256</v>
      </c>
      <c r="H45" s="43" t="s">
        <v>257</v>
      </c>
      <c r="I45" s="43" t="s">
        <v>172</v>
      </c>
      <c r="J45" s="43" t="s">
        <v>42</v>
      </c>
      <c r="K45" s="43">
        <v>3</v>
      </c>
      <c r="L45" s="43"/>
      <c r="M45" s="83"/>
      <c r="N45" s="83">
        <v>23</v>
      </c>
      <c r="O45" s="83">
        <v>57</v>
      </c>
      <c r="P45" s="83">
        <v>42.5</v>
      </c>
      <c r="Q45" s="83" t="s">
        <v>34</v>
      </c>
      <c r="R45" s="83">
        <v>46</v>
      </c>
      <c r="S45" s="83">
        <v>17</v>
      </c>
      <c r="T45" s="83">
        <v>31</v>
      </c>
      <c r="U45" s="86">
        <f t="shared" si="4"/>
        <v>-23.961805555555554</v>
      </c>
      <c r="V45" s="86">
        <f t="shared" si="5"/>
        <v>-46.291944444444439</v>
      </c>
      <c r="W45" s="75" t="s">
        <v>360</v>
      </c>
      <c r="X45" s="43" t="s">
        <v>42</v>
      </c>
      <c r="Y45" s="108"/>
    </row>
    <row r="46" spans="1:25" s="42" customFormat="1" x14ac:dyDescent="0.25">
      <c r="A46" s="99">
        <v>3</v>
      </c>
      <c r="B46" s="89" t="s">
        <v>175</v>
      </c>
      <c r="C46" s="108" t="s">
        <v>402</v>
      </c>
      <c r="D46" s="75" t="s">
        <v>103</v>
      </c>
      <c r="E46" s="75" t="s">
        <v>142</v>
      </c>
      <c r="F46" s="75" t="s">
        <v>177</v>
      </c>
      <c r="G46" s="75" t="s">
        <v>185</v>
      </c>
      <c r="H46" s="75" t="s">
        <v>98</v>
      </c>
      <c r="I46" s="75" t="s">
        <v>30</v>
      </c>
      <c r="J46" s="75" t="s">
        <v>186</v>
      </c>
      <c r="K46" s="75">
        <v>3</v>
      </c>
      <c r="L46" s="75"/>
      <c r="M46" s="83"/>
      <c r="N46" s="83">
        <v>9</v>
      </c>
      <c r="O46" s="83">
        <v>2</v>
      </c>
      <c r="P46" s="83">
        <v>45</v>
      </c>
      <c r="Q46" s="83" t="s">
        <v>34</v>
      </c>
      <c r="R46" s="83">
        <v>67</v>
      </c>
      <c r="S46" s="83">
        <v>47</v>
      </c>
      <c r="T46" s="83">
        <v>26</v>
      </c>
      <c r="U46" s="86">
        <f t="shared" si="4"/>
        <v>-9.0458333333333325</v>
      </c>
      <c r="V46" s="86">
        <f t="shared" si="5"/>
        <v>-67.790555555555557</v>
      </c>
      <c r="W46" s="75" t="s">
        <v>360</v>
      </c>
      <c r="X46" s="43" t="s">
        <v>42</v>
      </c>
      <c r="Y46" s="75" t="s">
        <v>187</v>
      </c>
    </row>
    <row r="47" spans="1:25" s="42" customFormat="1" x14ac:dyDescent="0.25">
      <c r="A47" s="99">
        <v>4</v>
      </c>
      <c r="B47" s="89" t="s">
        <v>175</v>
      </c>
      <c r="C47" s="108" t="s">
        <v>402</v>
      </c>
      <c r="D47" s="75" t="s">
        <v>103</v>
      </c>
      <c r="E47" s="75" t="s">
        <v>142</v>
      </c>
      <c r="F47" s="75" t="s">
        <v>251</v>
      </c>
      <c r="G47" s="75" t="s">
        <v>252</v>
      </c>
      <c r="H47" s="75" t="s">
        <v>98</v>
      </c>
      <c r="I47" s="75" t="s">
        <v>30</v>
      </c>
      <c r="J47" s="75" t="s">
        <v>186</v>
      </c>
      <c r="K47" s="43">
        <v>3</v>
      </c>
      <c r="L47" s="43"/>
      <c r="M47" s="83"/>
      <c r="N47" s="83">
        <v>9</v>
      </c>
      <c r="O47" s="83">
        <v>58</v>
      </c>
      <c r="P47" s="83">
        <v>31</v>
      </c>
      <c r="Q47" s="83" t="s">
        <v>34</v>
      </c>
      <c r="R47" s="83">
        <v>67</v>
      </c>
      <c r="S47" s="83">
        <v>49</v>
      </c>
      <c r="T47" s="83">
        <v>22</v>
      </c>
      <c r="U47" s="86">
        <f t="shared" si="4"/>
        <v>-9.9752777777777784</v>
      </c>
      <c r="V47" s="86">
        <f t="shared" si="5"/>
        <v>-67.822777777777773</v>
      </c>
      <c r="W47" s="75" t="s">
        <v>360</v>
      </c>
      <c r="X47" s="43" t="s">
        <v>42</v>
      </c>
      <c r="Y47" s="43"/>
    </row>
    <row r="48" spans="1:25" s="42" customFormat="1" x14ac:dyDescent="0.25">
      <c r="A48" s="99">
        <v>5</v>
      </c>
      <c r="B48" s="89" t="s">
        <v>175</v>
      </c>
      <c r="C48" s="108" t="s">
        <v>402</v>
      </c>
      <c r="D48" s="75" t="s">
        <v>103</v>
      </c>
      <c r="E48" s="75" t="s">
        <v>142</v>
      </c>
      <c r="F48" s="75" t="s">
        <v>253</v>
      </c>
      <c r="G48" s="75" t="s">
        <v>254</v>
      </c>
      <c r="H48" s="75" t="s">
        <v>98</v>
      </c>
      <c r="I48" s="75" t="s">
        <v>30</v>
      </c>
      <c r="J48" s="75" t="s">
        <v>186</v>
      </c>
      <c r="K48" s="43">
        <v>3</v>
      </c>
      <c r="L48" s="43"/>
      <c r="M48" s="83"/>
      <c r="N48" s="83">
        <v>9</v>
      </c>
      <c r="O48" s="83">
        <v>57</v>
      </c>
      <c r="P48" s="83">
        <v>53</v>
      </c>
      <c r="Q48" s="83" t="s">
        <v>34</v>
      </c>
      <c r="R48" s="83">
        <v>67</v>
      </c>
      <c r="S48" s="83">
        <v>48</v>
      </c>
      <c r="T48" s="83">
        <v>42</v>
      </c>
      <c r="U48" s="86">
        <f t="shared" si="4"/>
        <v>-9.9647222222222211</v>
      </c>
      <c r="V48" s="86">
        <f t="shared" si="5"/>
        <v>-67.811666666666667</v>
      </c>
      <c r="W48" s="75" t="s">
        <v>360</v>
      </c>
      <c r="X48" s="43" t="s">
        <v>42</v>
      </c>
      <c r="Y48" s="43"/>
    </row>
    <row r="49" spans="1:25" s="42" customFormat="1" x14ac:dyDescent="0.25">
      <c r="A49" s="99">
        <v>6</v>
      </c>
      <c r="B49" s="90" t="s">
        <v>126</v>
      </c>
      <c r="C49" s="108" t="s">
        <v>402</v>
      </c>
      <c r="D49" s="43" t="s">
        <v>103</v>
      </c>
      <c r="E49" s="43" t="s">
        <v>142</v>
      </c>
      <c r="F49" s="43" t="s">
        <v>244</v>
      </c>
      <c r="G49" s="43" t="s">
        <v>245</v>
      </c>
      <c r="H49" s="43" t="s">
        <v>141</v>
      </c>
      <c r="I49" s="43" t="s">
        <v>52</v>
      </c>
      <c r="J49" s="43" t="s">
        <v>246</v>
      </c>
      <c r="K49" s="43">
        <v>3</v>
      </c>
      <c r="L49" s="43"/>
      <c r="M49" s="83"/>
      <c r="N49" s="83">
        <v>3</v>
      </c>
      <c r="O49" s="83">
        <v>0</v>
      </c>
      <c r="P49" s="83">
        <v>43</v>
      </c>
      <c r="Q49" s="83" t="s">
        <v>34</v>
      </c>
      <c r="R49" s="83">
        <v>60</v>
      </c>
      <c r="S49" s="83">
        <v>2</v>
      </c>
      <c r="T49" s="83">
        <v>13</v>
      </c>
      <c r="U49" s="86">
        <f t="shared" si="4"/>
        <v>-3.0119444444444445</v>
      </c>
      <c r="V49" s="86">
        <f t="shared" si="5"/>
        <v>-60.036944444444444</v>
      </c>
      <c r="W49" s="75" t="s">
        <v>360</v>
      </c>
      <c r="X49" s="43" t="s">
        <v>42</v>
      </c>
      <c r="Y49" s="43"/>
    </row>
    <row r="50" spans="1:25" s="42" customFormat="1" x14ac:dyDescent="0.25">
      <c r="A50" s="99">
        <v>7</v>
      </c>
      <c r="B50" s="90" t="s">
        <v>189</v>
      </c>
      <c r="C50" s="108" t="s">
        <v>402</v>
      </c>
      <c r="D50" s="43" t="s">
        <v>103</v>
      </c>
      <c r="E50" s="43" t="s">
        <v>39</v>
      </c>
      <c r="F50" s="43" t="s">
        <v>190</v>
      </c>
      <c r="G50" s="111" t="s">
        <v>191</v>
      </c>
      <c r="H50" s="75" t="s">
        <v>192</v>
      </c>
      <c r="I50" s="43" t="s">
        <v>30</v>
      </c>
      <c r="J50" s="75" t="s">
        <v>197</v>
      </c>
      <c r="K50" s="43">
        <v>3</v>
      </c>
      <c r="L50" s="43">
        <v>-7.5997849999999998</v>
      </c>
      <c r="M50" s="83">
        <v>-72.770223999999999</v>
      </c>
      <c r="N50" s="83"/>
      <c r="O50" s="83"/>
      <c r="P50" s="83"/>
      <c r="Q50" s="83"/>
      <c r="R50" s="83"/>
      <c r="S50" s="83"/>
      <c r="T50" s="83"/>
      <c r="U50" s="112">
        <v>-7.5997849999999998</v>
      </c>
      <c r="V50" s="86">
        <v>-72.770223999999999</v>
      </c>
      <c r="W50" s="75" t="s">
        <v>360</v>
      </c>
      <c r="X50" s="43" t="s">
        <v>42</v>
      </c>
      <c r="Y50" s="43" t="s">
        <v>193</v>
      </c>
    </row>
    <row r="51" spans="1:25" s="42" customFormat="1" x14ac:dyDescent="0.25">
      <c r="A51" s="99">
        <v>8</v>
      </c>
      <c r="B51" s="88" t="s">
        <v>144</v>
      </c>
      <c r="C51" s="108" t="s">
        <v>402</v>
      </c>
      <c r="D51" s="75" t="s">
        <v>103</v>
      </c>
      <c r="E51" s="108" t="s">
        <v>142</v>
      </c>
      <c r="F51" s="43" t="s">
        <v>247</v>
      </c>
      <c r="G51" s="43" t="s">
        <v>250</v>
      </c>
      <c r="H51" s="43" t="s">
        <v>141</v>
      </c>
      <c r="I51" s="43" t="s">
        <v>52</v>
      </c>
      <c r="J51" s="43" t="s">
        <v>186</v>
      </c>
      <c r="K51" s="43">
        <v>3</v>
      </c>
      <c r="L51" s="43"/>
      <c r="M51" s="83"/>
      <c r="N51" s="83">
        <v>3</v>
      </c>
      <c r="O51" s="83">
        <v>8</v>
      </c>
      <c r="P51" s="83">
        <v>19</v>
      </c>
      <c r="Q51" s="83" t="s">
        <v>34</v>
      </c>
      <c r="R51" s="83">
        <v>60</v>
      </c>
      <c r="S51" s="83">
        <v>0</v>
      </c>
      <c r="T51" s="83">
        <v>20</v>
      </c>
      <c r="U51" s="86">
        <f t="shared" ref="U51:U61" si="6">(N51+O51/60+P51/3600)*(-1)</f>
        <v>-3.138611111111111</v>
      </c>
      <c r="V51" s="86">
        <f t="shared" ref="V51:V61" si="7">(R51+S51/60+T51/3600)*(-1)</f>
        <v>-60.005555555555553</v>
      </c>
      <c r="W51" s="75" t="s">
        <v>360</v>
      </c>
      <c r="X51" s="43" t="s">
        <v>42</v>
      </c>
      <c r="Y51" s="43"/>
    </row>
    <row r="52" spans="1:25" s="42" customFormat="1" x14ac:dyDescent="0.25">
      <c r="A52" s="99">
        <v>9</v>
      </c>
      <c r="B52" s="90" t="s">
        <v>147</v>
      </c>
      <c r="C52" s="108" t="s">
        <v>402</v>
      </c>
      <c r="D52" s="43" t="s">
        <v>103</v>
      </c>
      <c r="E52" s="108" t="s">
        <v>142</v>
      </c>
      <c r="F52" s="108" t="s">
        <v>265</v>
      </c>
      <c r="G52" s="108" t="s">
        <v>42</v>
      </c>
      <c r="H52" s="43" t="s">
        <v>266</v>
      </c>
      <c r="I52" s="43" t="s">
        <v>110</v>
      </c>
      <c r="J52" s="43" t="s">
        <v>186</v>
      </c>
      <c r="K52" s="43">
        <v>3</v>
      </c>
      <c r="L52" s="43"/>
      <c r="M52" s="83"/>
      <c r="N52" s="83">
        <v>1</v>
      </c>
      <c r="O52" s="83">
        <v>32</v>
      </c>
      <c r="P52" s="83">
        <v>27</v>
      </c>
      <c r="Q52" s="83" t="s">
        <v>34</v>
      </c>
      <c r="R52" s="83">
        <v>48</v>
      </c>
      <c r="S52" s="83">
        <v>44</v>
      </c>
      <c r="T52" s="83">
        <v>53</v>
      </c>
      <c r="U52" s="86">
        <f t="shared" si="6"/>
        <v>-1.5408333333333333</v>
      </c>
      <c r="V52" s="86">
        <f t="shared" si="7"/>
        <v>-48.74805555555556</v>
      </c>
      <c r="W52" s="43" t="s">
        <v>294</v>
      </c>
      <c r="X52" s="43" t="s">
        <v>295</v>
      </c>
      <c r="Y52" s="75"/>
    </row>
    <row r="53" spans="1:25" s="42" customFormat="1" x14ac:dyDescent="0.25">
      <c r="A53" s="99">
        <v>10</v>
      </c>
      <c r="B53" s="90" t="s">
        <v>147</v>
      </c>
      <c r="C53" s="108" t="s">
        <v>402</v>
      </c>
      <c r="D53" s="43" t="s">
        <v>103</v>
      </c>
      <c r="E53" s="108" t="s">
        <v>267</v>
      </c>
      <c r="F53" s="108" t="s">
        <v>265</v>
      </c>
      <c r="G53" s="108" t="s">
        <v>42</v>
      </c>
      <c r="H53" s="43" t="s">
        <v>266</v>
      </c>
      <c r="I53" s="43" t="s">
        <v>110</v>
      </c>
      <c r="J53" s="43" t="s">
        <v>285</v>
      </c>
      <c r="K53" s="43">
        <v>3</v>
      </c>
      <c r="L53" s="43"/>
      <c r="M53" s="83"/>
      <c r="N53" s="83">
        <v>1</v>
      </c>
      <c r="O53" s="83">
        <v>32</v>
      </c>
      <c r="P53" s="83">
        <v>27</v>
      </c>
      <c r="Q53" s="83" t="s">
        <v>34</v>
      </c>
      <c r="R53" s="83">
        <v>48</v>
      </c>
      <c r="S53" s="83">
        <v>44</v>
      </c>
      <c r="T53" s="83">
        <v>53</v>
      </c>
      <c r="U53" s="86">
        <f t="shared" si="6"/>
        <v>-1.5408333333333333</v>
      </c>
      <c r="V53" s="86">
        <f t="shared" si="7"/>
        <v>-48.74805555555556</v>
      </c>
      <c r="W53" s="43" t="s">
        <v>294</v>
      </c>
      <c r="X53" s="43" t="s">
        <v>295</v>
      </c>
      <c r="Y53" s="75"/>
    </row>
    <row r="54" spans="1:25" s="42" customFormat="1" x14ac:dyDescent="0.25">
      <c r="A54" s="99">
        <v>11</v>
      </c>
      <c r="B54" s="90" t="s">
        <v>147</v>
      </c>
      <c r="C54" s="108" t="s">
        <v>402</v>
      </c>
      <c r="D54" s="43" t="s">
        <v>103</v>
      </c>
      <c r="E54" s="108" t="s">
        <v>287</v>
      </c>
      <c r="F54" s="108" t="s">
        <v>265</v>
      </c>
      <c r="G54" s="108" t="s">
        <v>42</v>
      </c>
      <c r="H54" s="43" t="s">
        <v>266</v>
      </c>
      <c r="I54" s="43" t="s">
        <v>110</v>
      </c>
      <c r="J54" s="43" t="s">
        <v>186</v>
      </c>
      <c r="K54" s="43">
        <v>3</v>
      </c>
      <c r="L54" s="43"/>
      <c r="M54" s="83"/>
      <c r="N54" s="83">
        <v>1</v>
      </c>
      <c r="O54" s="83">
        <v>32</v>
      </c>
      <c r="P54" s="83">
        <v>27</v>
      </c>
      <c r="Q54" s="83" t="s">
        <v>34</v>
      </c>
      <c r="R54" s="83">
        <v>48</v>
      </c>
      <c r="S54" s="83">
        <v>44</v>
      </c>
      <c r="T54" s="83">
        <v>53</v>
      </c>
      <c r="U54" s="86">
        <f t="shared" si="6"/>
        <v>-1.5408333333333333</v>
      </c>
      <c r="V54" s="86">
        <f t="shared" si="7"/>
        <v>-48.74805555555556</v>
      </c>
      <c r="W54" s="43" t="s">
        <v>294</v>
      </c>
      <c r="X54" s="43" t="s">
        <v>295</v>
      </c>
      <c r="Y54" s="75"/>
    </row>
    <row r="55" spans="1:25" s="42" customFormat="1" x14ac:dyDescent="0.25">
      <c r="A55" s="99">
        <v>12</v>
      </c>
      <c r="B55" s="90" t="s">
        <v>147</v>
      </c>
      <c r="C55" s="108" t="s">
        <v>402</v>
      </c>
      <c r="D55" s="43" t="s">
        <v>103</v>
      </c>
      <c r="E55" s="108" t="s">
        <v>142</v>
      </c>
      <c r="F55" s="108" t="s">
        <v>270</v>
      </c>
      <c r="G55" s="43" t="s">
        <v>282</v>
      </c>
      <c r="H55" s="43" t="s">
        <v>271</v>
      </c>
      <c r="I55" s="43" t="s">
        <v>110</v>
      </c>
      <c r="J55" s="43" t="s">
        <v>186</v>
      </c>
      <c r="K55" s="43">
        <v>3</v>
      </c>
      <c r="L55" s="43"/>
      <c r="M55" s="83"/>
      <c r="N55" s="83">
        <v>1</v>
      </c>
      <c r="O55" s="83">
        <v>26</v>
      </c>
      <c r="P55" s="83">
        <v>43.5</v>
      </c>
      <c r="Q55" s="83" t="s">
        <v>34</v>
      </c>
      <c r="R55" s="83">
        <v>48</v>
      </c>
      <c r="S55" s="83">
        <v>29</v>
      </c>
      <c r="T55" s="83">
        <v>52</v>
      </c>
      <c r="U55" s="86">
        <f t="shared" si="6"/>
        <v>-1.4454166666666666</v>
      </c>
      <c r="V55" s="86">
        <f t="shared" si="7"/>
        <v>-48.497777777777777</v>
      </c>
      <c r="W55" s="43" t="s">
        <v>294</v>
      </c>
      <c r="X55" s="43" t="s">
        <v>295</v>
      </c>
      <c r="Y55" s="108"/>
    </row>
    <row r="56" spans="1:25" s="42" customFormat="1" x14ac:dyDescent="0.25">
      <c r="A56" s="99">
        <v>13</v>
      </c>
      <c r="B56" s="90" t="s">
        <v>147</v>
      </c>
      <c r="C56" s="108" t="s">
        <v>402</v>
      </c>
      <c r="D56" s="43" t="s">
        <v>103</v>
      </c>
      <c r="E56" s="108" t="s">
        <v>267</v>
      </c>
      <c r="F56" s="108" t="s">
        <v>270</v>
      </c>
      <c r="G56" s="43" t="s">
        <v>282</v>
      </c>
      <c r="H56" s="43" t="s">
        <v>271</v>
      </c>
      <c r="I56" s="43" t="s">
        <v>110</v>
      </c>
      <c r="J56" s="43" t="s">
        <v>285</v>
      </c>
      <c r="K56" s="43">
        <v>3</v>
      </c>
      <c r="L56" s="43"/>
      <c r="M56" s="83"/>
      <c r="N56" s="83">
        <v>1</v>
      </c>
      <c r="O56" s="83">
        <v>26</v>
      </c>
      <c r="P56" s="83">
        <v>43.5</v>
      </c>
      <c r="Q56" s="83" t="s">
        <v>34</v>
      </c>
      <c r="R56" s="83">
        <v>48</v>
      </c>
      <c r="S56" s="83">
        <v>29</v>
      </c>
      <c r="T56" s="83">
        <v>52</v>
      </c>
      <c r="U56" s="86">
        <f t="shared" si="6"/>
        <v>-1.4454166666666666</v>
      </c>
      <c r="V56" s="86">
        <f t="shared" si="7"/>
        <v>-48.497777777777777</v>
      </c>
      <c r="W56" s="43" t="s">
        <v>294</v>
      </c>
      <c r="X56" s="43" t="s">
        <v>295</v>
      </c>
      <c r="Y56" s="108"/>
    </row>
    <row r="57" spans="1:25" s="42" customFormat="1" x14ac:dyDescent="0.25">
      <c r="A57" s="99">
        <v>14</v>
      </c>
      <c r="B57" s="90" t="s">
        <v>147</v>
      </c>
      <c r="C57" s="108" t="s">
        <v>402</v>
      </c>
      <c r="D57" s="43" t="s">
        <v>103</v>
      </c>
      <c r="E57" s="108" t="s">
        <v>287</v>
      </c>
      <c r="F57" s="108" t="s">
        <v>270</v>
      </c>
      <c r="G57" s="43" t="s">
        <v>282</v>
      </c>
      <c r="H57" s="43" t="s">
        <v>271</v>
      </c>
      <c r="I57" s="43" t="s">
        <v>110</v>
      </c>
      <c r="J57" s="43" t="s">
        <v>186</v>
      </c>
      <c r="K57" s="43">
        <v>3</v>
      </c>
      <c r="L57" s="43"/>
      <c r="M57" s="83"/>
      <c r="N57" s="83">
        <v>1</v>
      </c>
      <c r="O57" s="83">
        <v>26</v>
      </c>
      <c r="P57" s="83">
        <v>43.5</v>
      </c>
      <c r="Q57" s="83" t="s">
        <v>34</v>
      </c>
      <c r="R57" s="83">
        <v>48</v>
      </c>
      <c r="S57" s="83">
        <v>29</v>
      </c>
      <c r="T57" s="83">
        <v>52</v>
      </c>
      <c r="U57" s="86">
        <f t="shared" si="6"/>
        <v>-1.4454166666666666</v>
      </c>
      <c r="V57" s="86">
        <f t="shared" si="7"/>
        <v>-48.497777777777777</v>
      </c>
      <c r="W57" s="43" t="s">
        <v>294</v>
      </c>
      <c r="X57" s="43" t="s">
        <v>295</v>
      </c>
      <c r="Y57" s="108"/>
    </row>
    <row r="58" spans="1:25" s="42" customFormat="1" x14ac:dyDescent="0.25">
      <c r="A58" s="99">
        <v>15</v>
      </c>
      <c r="B58" s="90" t="s">
        <v>147</v>
      </c>
      <c r="C58" s="108" t="s">
        <v>402</v>
      </c>
      <c r="D58" s="43" t="s">
        <v>103</v>
      </c>
      <c r="E58" s="108" t="s">
        <v>364</v>
      </c>
      <c r="F58" s="108" t="s">
        <v>288</v>
      </c>
      <c r="G58" s="113" t="s">
        <v>168</v>
      </c>
      <c r="H58" s="43" t="s">
        <v>137</v>
      </c>
      <c r="I58" s="43" t="s">
        <v>110</v>
      </c>
      <c r="J58" s="43" t="s">
        <v>291</v>
      </c>
      <c r="K58" s="43">
        <v>1</v>
      </c>
      <c r="L58" s="43"/>
      <c r="M58" s="83"/>
      <c r="N58" s="83">
        <v>2</v>
      </c>
      <c r="O58" s="83">
        <v>25</v>
      </c>
      <c r="P58" s="83">
        <v>13</v>
      </c>
      <c r="Q58" s="83" t="s">
        <v>34</v>
      </c>
      <c r="R58" s="83">
        <v>48</v>
      </c>
      <c r="S58" s="83">
        <v>14</v>
      </c>
      <c r="T58" s="83">
        <v>48</v>
      </c>
      <c r="U58" s="86">
        <f t="shared" si="6"/>
        <v>-2.4202777777777778</v>
      </c>
      <c r="V58" s="86">
        <f t="shared" si="7"/>
        <v>-48.24666666666667</v>
      </c>
      <c r="W58" s="43" t="s">
        <v>289</v>
      </c>
      <c r="X58" s="43" t="s">
        <v>290</v>
      </c>
      <c r="Y58" s="108"/>
    </row>
    <row r="59" spans="1:25" s="42" customFormat="1" x14ac:dyDescent="0.25">
      <c r="A59" s="99">
        <v>16</v>
      </c>
      <c r="B59" s="90" t="s">
        <v>153</v>
      </c>
      <c r="C59" s="108" t="s">
        <v>402</v>
      </c>
      <c r="D59" s="43" t="s">
        <v>103</v>
      </c>
      <c r="E59" s="108" t="s">
        <v>364</v>
      </c>
      <c r="F59" s="108" t="s">
        <v>272</v>
      </c>
      <c r="G59" s="108" t="s">
        <v>42</v>
      </c>
      <c r="H59" s="108" t="s">
        <v>139</v>
      </c>
      <c r="I59" s="43" t="s">
        <v>110</v>
      </c>
      <c r="J59" s="43" t="s">
        <v>42</v>
      </c>
      <c r="K59" s="43">
        <v>1</v>
      </c>
      <c r="L59" s="43"/>
      <c r="M59" s="83"/>
      <c r="N59" s="83">
        <v>1</v>
      </c>
      <c r="O59" s="83">
        <v>43</v>
      </c>
      <c r="P59" s="83">
        <v>27</v>
      </c>
      <c r="Q59" s="83" t="s">
        <v>34</v>
      </c>
      <c r="R59" s="83">
        <v>48</v>
      </c>
      <c r="S59" s="83">
        <v>53</v>
      </c>
      <c r="T59" s="83">
        <v>24</v>
      </c>
      <c r="U59" s="86">
        <f t="shared" si="6"/>
        <v>-1.7241666666666668</v>
      </c>
      <c r="V59" s="86">
        <f t="shared" si="7"/>
        <v>-48.89</v>
      </c>
      <c r="W59" s="43" t="s">
        <v>243</v>
      </c>
      <c r="X59" s="43" t="s">
        <v>42</v>
      </c>
      <c r="Y59" s="43"/>
    </row>
    <row r="60" spans="1:25" s="42" customFormat="1" x14ac:dyDescent="0.25">
      <c r="A60" s="99">
        <v>17</v>
      </c>
      <c r="B60" s="90" t="s">
        <v>154</v>
      </c>
      <c r="C60" s="108" t="s">
        <v>402</v>
      </c>
      <c r="D60" s="43" t="s">
        <v>103</v>
      </c>
      <c r="E60" s="108" t="s">
        <v>364</v>
      </c>
      <c r="F60" s="108" t="s">
        <v>273</v>
      </c>
      <c r="G60" s="43" t="s">
        <v>162</v>
      </c>
      <c r="H60" s="108" t="s">
        <v>138</v>
      </c>
      <c r="I60" s="43" t="s">
        <v>110</v>
      </c>
      <c r="J60" s="43" t="s">
        <v>42</v>
      </c>
      <c r="K60" s="43">
        <v>1</v>
      </c>
      <c r="L60" s="108"/>
      <c r="M60" s="83"/>
      <c r="N60" s="83">
        <v>1</v>
      </c>
      <c r="O60" s="83">
        <v>41</v>
      </c>
      <c r="P60" s="85">
        <v>21</v>
      </c>
      <c r="Q60" s="83" t="s">
        <v>34</v>
      </c>
      <c r="R60" s="83">
        <v>50</v>
      </c>
      <c r="S60" s="83">
        <v>15</v>
      </c>
      <c r="T60" s="85">
        <v>33</v>
      </c>
      <c r="U60" s="86">
        <f t="shared" si="6"/>
        <v>-1.6891666666666667</v>
      </c>
      <c r="V60" s="86">
        <f t="shared" si="7"/>
        <v>-50.259166666666665</v>
      </c>
      <c r="W60" s="43" t="s">
        <v>243</v>
      </c>
      <c r="X60" s="43" t="s">
        <v>42</v>
      </c>
      <c r="Y60" s="43"/>
    </row>
    <row r="61" spans="1:25" s="42" customFormat="1" x14ac:dyDescent="0.25">
      <c r="A61" s="99">
        <v>18</v>
      </c>
      <c r="B61" s="90" t="s">
        <v>155</v>
      </c>
      <c r="C61" s="108" t="s">
        <v>402</v>
      </c>
      <c r="D61" s="43" t="s">
        <v>103</v>
      </c>
      <c r="E61" s="108" t="s">
        <v>364</v>
      </c>
      <c r="F61" s="108" t="s">
        <v>274</v>
      </c>
      <c r="G61" s="108" t="s">
        <v>42</v>
      </c>
      <c r="H61" s="75" t="s">
        <v>139</v>
      </c>
      <c r="I61" s="43" t="s">
        <v>110</v>
      </c>
      <c r="J61" s="43" t="s">
        <v>143</v>
      </c>
      <c r="K61" s="43">
        <v>1</v>
      </c>
      <c r="L61" s="114"/>
      <c r="M61" s="43"/>
      <c r="N61" s="43">
        <v>1</v>
      </c>
      <c r="O61" s="43">
        <v>32</v>
      </c>
      <c r="P61" s="43">
        <v>29</v>
      </c>
      <c r="Q61" s="43" t="s">
        <v>34</v>
      </c>
      <c r="R61" s="43">
        <v>48</v>
      </c>
      <c r="S61" s="43">
        <v>45</v>
      </c>
      <c r="T61" s="108">
        <v>2</v>
      </c>
      <c r="U61" s="86">
        <f t="shared" si="6"/>
        <v>-1.5413888888888887</v>
      </c>
      <c r="V61" s="86">
        <f t="shared" si="7"/>
        <v>-48.750555555555557</v>
      </c>
      <c r="W61" s="43" t="s">
        <v>243</v>
      </c>
      <c r="X61" s="43" t="s">
        <v>42</v>
      </c>
      <c r="Y61" s="108"/>
    </row>
    <row r="62" spans="1:25" x14ac:dyDescent="0.25">
      <c r="A62" s="99">
        <v>19</v>
      </c>
      <c r="B62" s="90" t="s">
        <v>313</v>
      </c>
      <c r="C62" s="108" t="s">
        <v>402</v>
      </c>
      <c r="D62" s="43" t="s">
        <v>103</v>
      </c>
      <c r="E62" s="43" t="s">
        <v>142</v>
      </c>
      <c r="F62" s="43" t="s">
        <v>297</v>
      </c>
      <c r="G62" s="43" t="s">
        <v>301</v>
      </c>
      <c r="H62" s="43" t="s">
        <v>117</v>
      </c>
      <c r="I62" s="43" t="s">
        <v>110</v>
      </c>
      <c r="J62" s="43" t="s">
        <v>186</v>
      </c>
      <c r="K62" s="43">
        <v>3</v>
      </c>
      <c r="L62" s="115" t="s">
        <v>378</v>
      </c>
      <c r="M62" s="115" t="s">
        <v>379</v>
      </c>
      <c r="N62" s="43"/>
      <c r="O62" s="43"/>
      <c r="P62" s="43"/>
      <c r="Q62" s="43"/>
      <c r="R62" s="43"/>
      <c r="S62" s="43"/>
      <c r="T62" s="43"/>
      <c r="U62" s="116">
        <v>-1.876708</v>
      </c>
      <c r="V62" s="116">
        <v>-55.515777</v>
      </c>
      <c r="W62" s="43" t="s">
        <v>306</v>
      </c>
      <c r="X62" s="43" t="s">
        <v>302</v>
      </c>
      <c r="Y62" s="43"/>
    </row>
    <row r="63" spans="1:25" x14ac:dyDescent="0.25">
      <c r="A63" s="99">
        <v>20</v>
      </c>
      <c r="B63" s="89" t="s">
        <v>214</v>
      </c>
      <c r="C63" s="108" t="s">
        <v>402</v>
      </c>
      <c r="D63" s="75" t="s">
        <v>103</v>
      </c>
      <c r="E63" s="75" t="s">
        <v>39</v>
      </c>
      <c r="F63" s="75" t="s">
        <v>130</v>
      </c>
      <c r="G63" s="75" t="s">
        <v>131</v>
      </c>
      <c r="H63" s="75" t="s">
        <v>132</v>
      </c>
      <c r="I63" s="75" t="s">
        <v>110</v>
      </c>
      <c r="J63" s="75" t="s">
        <v>365</v>
      </c>
      <c r="K63" s="43">
        <v>3</v>
      </c>
      <c r="L63" s="75"/>
      <c r="M63" s="75"/>
      <c r="N63" s="75">
        <v>1</v>
      </c>
      <c r="O63" s="75">
        <v>22</v>
      </c>
      <c r="P63" s="75">
        <v>29</v>
      </c>
      <c r="Q63" s="75" t="s">
        <v>34</v>
      </c>
      <c r="R63" s="75">
        <v>48</v>
      </c>
      <c r="S63" s="75">
        <v>23</v>
      </c>
      <c r="T63" s="75">
        <v>40</v>
      </c>
      <c r="U63" s="86">
        <f t="shared" ref="U63:U81" si="8">(N63+O63/60+P63/3600)*(-1)</f>
        <v>-1.3747222222222222</v>
      </c>
      <c r="V63" s="86">
        <f t="shared" ref="V63:V81" si="9">(R63+S63/60+T63/3600)*(-1)</f>
        <v>-48.394444444444446</v>
      </c>
      <c r="W63" s="75" t="s">
        <v>349</v>
      </c>
      <c r="X63" s="75" t="s">
        <v>129</v>
      </c>
      <c r="Y63" s="75"/>
    </row>
    <row r="64" spans="1:25" x14ac:dyDescent="0.25">
      <c r="A64" s="99">
        <v>21</v>
      </c>
      <c r="B64" s="89" t="s">
        <v>215</v>
      </c>
      <c r="C64" s="108" t="s">
        <v>402</v>
      </c>
      <c r="D64" s="75" t="s">
        <v>103</v>
      </c>
      <c r="E64" s="75" t="s">
        <v>39</v>
      </c>
      <c r="F64" s="75" t="s">
        <v>217</v>
      </c>
      <c r="G64" s="75" t="s">
        <v>221</v>
      </c>
      <c r="H64" s="77" t="s">
        <v>161</v>
      </c>
      <c r="I64" s="75" t="s">
        <v>110</v>
      </c>
      <c r="J64" s="75" t="s">
        <v>365</v>
      </c>
      <c r="K64" s="43">
        <v>3</v>
      </c>
      <c r="L64" s="75"/>
      <c r="M64" s="75"/>
      <c r="N64" s="75">
        <v>1</v>
      </c>
      <c r="O64" s="75">
        <v>19</v>
      </c>
      <c r="P64" s="75">
        <v>19</v>
      </c>
      <c r="Q64" s="75" t="s">
        <v>34</v>
      </c>
      <c r="R64" s="75">
        <v>48</v>
      </c>
      <c r="S64" s="75">
        <v>14</v>
      </c>
      <c r="T64" s="75">
        <v>44</v>
      </c>
      <c r="U64" s="86">
        <f t="shared" si="8"/>
        <v>-1.3219444444444444</v>
      </c>
      <c r="V64" s="86">
        <f t="shared" si="9"/>
        <v>-48.245555555555555</v>
      </c>
      <c r="W64" s="75" t="s">
        <v>349</v>
      </c>
      <c r="X64" s="75" t="s">
        <v>42</v>
      </c>
      <c r="Y64" s="75" t="s">
        <v>216</v>
      </c>
    </row>
    <row r="65" spans="1:25" x14ac:dyDescent="0.25">
      <c r="A65" s="99">
        <v>22</v>
      </c>
      <c r="B65" s="90" t="s">
        <v>224</v>
      </c>
      <c r="C65" s="108" t="s">
        <v>402</v>
      </c>
      <c r="D65" s="43" t="s">
        <v>103</v>
      </c>
      <c r="E65" s="108" t="s">
        <v>142</v>
      </c>
      <c r="F65" s="43" t="s">
        <v>225</v>
      </c>
      <c r="G65" s="43" t="s">
        <v>226</v>
      </c>
      <c r="H65" s="43" t="s">
        <v>81</v>
      </c>
      <c r="I65" s="43" t="s">
        <v>52</v>
      </c>
      <c r="J65" s="43" t="s">
        <v>227</v>
      </c>
      <c r="K65" s="43">
        <v>3</v>
      </c>
      <c r="L65" s="43" t="s">
        <v>229</v>
      </c>
      <c r="M65" s="43" t="s">
        <v>230</v>
      </c>
      <c r="N65" s="43">
        <v>4</v>
      </c>
      <c r="O65" s="43">
        <v>50</v>
      </c>
      <c r="P65" s="43">
        <v>9</v>
      </c>
      <c r="Q65" s="43" t="s">
        <v>34</v>
      </c>
      <c r="R65" s="43">
        <v>66</v>
      </c>
      <c r="S65" s="43">
        <v>51</v>
      </c>
      <c r="T65" s="43">
        <v>3.4</v>
      </c>
      <c r="U65" s="86">
        <f t="shared" si="8"/>
        <v>-4.8358333333333334</v>
      </c>
      <c r="V65" s="86">
        <f t="shared" si="9"/>
        <v>-66.850944444444437</v>
      </c>
      <c r="W65" s="75" t="s">
        <v>360</v>
      </c>
      <c r="X65" s="43" t="s">
        <v>228</v>
      </c>
      <c r="Y65" s="43" t="s">
        <v>231</v>
      </c>
    </row>
    <row r="66" spans="1:25" x14ac:dyDescent="0.25">
      <c r="A66" s="99">
        <v>23</v>
      </c>
      <c r="B66" s="89" t="s">
        <v>224</v>
      </c>
      <c r="C66" s="108" t="s">
        <v>402</v>
      </c>
      <c r="D66" s="75" t="s">
        <v>103</v>
      </c>
      <c r="E66" s="108" t="s">
        <v>142</v>
      </c>
      <c r="F66" s="75" t="s">
        <v>225</v>
      </c>
      <c r="G66" s="75" t="s">
        <v>226</v>
      </c>
      <c r="H66" s="75" t="s">
        <v>81</v>
      </c>
      <c r="I66" s="75" t="s">
        <v>52</v>
      </c>
      <c r="J66" s="75" t="s">
        <v>227</v>
      </c>
      <c r="K66" s="43">
        <v>3</v>
      </c>
      <c r="L66" s="75" t="s">
        <v>229</v>
      </c>
      <c r="M66" s="75" t="s">
        <v>268</v>
      </c>
      <c r="N66" s="75">
        <v>4</v>
      </c>
      <c r="O66" s="75">
        <v>50</v>
      </c>
      <c r="P66" s="75">
        <v>9</v>
      </c>
      <c r="Q66" s="75" t="s">
        <v>34</v>
      </c>
      <c r="R66" s="75">
        <v>66</v>
      </c>
      <c r="S66" s="75">
        <v>51</v>
      </c>
      <c r="T66" s="75">
        <v>3.4</v>
      </c>
      <c r="U66" s="86">
        <f t="shared" si="8"/>
        <v>-4.8358333333333334</v>
      </c>
      <c r="V66" s="86">
        <f t="shared" si="9"/>
        <v>-66.850944444444437</v>
      </c>
      <c r="W66" s="75" t="s">
        <v>360</v>
      </c>
      <c r="X66" s="75" t="s">
        <v>228</v>
      </c>
      <c r="Y66" s="75" t="s">
        <v>231</v>
      </c>
    </row>
    <row r="67" spans="1:25" x14ac:dyDescent="0.25">
      <c r="A67" s="99">
        <v>24</v>
      </c>
      <c r="B67" s="90" t="s">
        <v>315</v>
      </c>
      <c r="C67" s="108" t="s">
        <v>402</v>
      </c>
      <c r="D67" s="43" t="s">
        <v>103</v>
      </c>
      <c r="E67" s="43" t="s">
        <v>364</v>
      </c>
      <c r="F67" s="43" t="s">
        <v>369</v>
      </c>
      <c r="G67" s="43" t="s">
        <v>370</v>
      </c>
      <c r="H67" s="43" t="s">
        <v>271</v>
      </c>
      <c r="I67" s="43" t="s">
        <v>110</v>
      </c>
      <c r="J67" s="43" t="s">
        <v>371</v>
      </c>
      <c r="K67" s="43">
        <v>1</v>
      </c>
      <c r="L67" s="43"/>
      <c r="M67" s="43"/>
      <c r="N67" s="83">
        <v>1</v>
      </c>
      <c r="O67" s="83">
        <v>26</v>
      </c>
      <c r="P67" s="83">
        <v>43.5</v>
      </c>
      <c r="Q67" s="83" t="s">
        <v>34</v>
      </c>
      <c r="R67" s="83">
        <v>48</v>
      </c>
      <c r="S67" s="83">
        <v>29</v>
      </c>
      <c r="T67" s="83">
        <v>52</v>
      </c>
      <c r="U67" s="86">
        <f t="shared" si="8"/>
        <v>-1.4454166666666666</v>
      </c>
      <c r="V67" s="86">
        <f t="shared" si="9"/>
        <v>-48.497777777777777</v>
      </c>
      <c r="W67" s="75" t="s">
        <v>373</v>
      </c>
      <c r="X67" s="43" t="s">
        <v>372</v>
      </c>
      <c r="Y67" s="43" t="s">
        <v>374</v>
      </c>
    </row>
    <row r="68" spans="1:25" x14ac:dyDescent="0.25">
      <c r="A68" s="100">
        <v>1</v>
      </c>
      <c r="B68" s="89" t="s">
        <v>175</v>
      </c>
      <c r="C68" s="108" t="s">
        <v>402</v>
      </c>
      <c r="D68" s="75" t="s">
        <v>105</v>
      </c>
      <c r="E68" s="75" t="s">
        <v>142</v>
      </c>
      <c r="F68" s="75" t="s">
        <v>177</v>
      </c>
      <c r="G68" s="75" t="s">
        <v>185</v>
      </c>
      <c r="H68" s="75" t="s">
        <v>98</v>
      </c>
      <c r="I68" s="75" t="s">
        <v>30</v>
      </c>
      <c r="J68" s="75" t="s">
        <v>186</v>
      </c>
      <c r="K68" s="83">
        <v>3</v>
      </c>
      <c r="L68" s="83"/>
      <c r="M68" s="83"/>
      <c r="N68" s="83">
        <v>10</v>
      </c>
      <c r="O68" s="83">
        <v>5</v>
      </c>
      <c r="P68" s="83">
        <v>58</v>
      </c>
      <c r="Q68" s="83" t="s">
        <v>34</v>
      </c>
      <c r="R68" s="83">
        <v>67</v>
      </c>
      <c r="S68" s="83">
        <v>46</v>
      </c>
      <c r="T68" s="83">
        <v>0</v>
      </c>
      <c r="U68" s="86">
        <f t="shared" si="8"/>
        <v>-10.099444444444446</v>
      </c>
      <c r="V68" s="86">
        <f t="shared" si="9"/>
        <v>-67.766666666666666</v>
      </c>
      <c r="W68" s="83" t="s">
        <v>360</v>
      </c>
      <c r="X68" s="83" t="s">
        <v>368</v>
      </c>
      <c r="Y68" s="75" t="s">
        <v>188</v>
      </c>
    </row>
    <row r="69" spans="1:25" ht="15.75" customHeight="1" x14ac:dyDescent="0.25">
      <c r="A69" s="100">
        <v>2</v>
      </c>
      <c r="B69" s="89" t="s">
        <v>175</v>
      </c>
      <c r="C69" s="108" t="s">
        <v>402</v>
      </c>
      <c r="D69" s="75" t="s">
        <v>105</v>
      </c>
      <c r="E69" s="75" t="s">
        <v>142</v>
      </c>
      <c r="F69" s="75" t="s">
        <v>251</v>
      </c>
      <c r="G69" s="75" t="s">
        <v>252</v>
      </c>
      <c r="H69" s="75" t="s">
        <v>98</v>
      </c>
      <c r="I69" s="75" t="s">
        <v>30</v>
      </c>
      <c r="J69" s="75" t="s">
        <v>186</v>
      </c>
      <c r="K69" s="83">
        <v>3</v>
      </c>
      <c r="L69" s="83"/>
      <c r="M69" s="83"/>
      <c r="N69" s="83">
        <v>9</v>
      </c>
      <c r="O69" s="83">
        <v>58</v>
      </c>
      <c r="P69" s="83">
        <v>31</v>
      </c>
      <c r="Q69" s="83" t="s">
        <v>34</v>
      </c>
      <c r="R69" s="83">
        <v>67</v>
      </c>
      <c r="S69" s="83">
        <v>49</v>
      </c>
      <c r="T69" s="83">
        <v>22</v>
      </c>
      <c r="U69" s="86">
        <f t="shared" si="8"/>
        <v>-9.9752777777777784</v>
      </c>
      <c r="V69" s="86">
        <f t="shared" si="9"/>
        <v>-67.822777777777773</v>
      </c>
      <c r="W69" s="83" t="s">
        <v>360</v>
      </c>
      <c r="X69" s="83" t="s">
        <v>368</v>
      </c>
      <c r="Y69" s="43"/>
    </row>
    <row r="70" spans="1:25" x14ac:dyDescent="0.25">
      <c r="A70" s="100">
        <v>3</v>
      </c>
      <c r="B70" s="89" t="s">
        <v>175</v>
      </c>
      <c r="C70" s="108" t="s">
        <v>402</v>
      </c>
      <c r="D70" s="75" t="s">
        <v>105</v>
      </c>
      <c r="E70" s="75" t="s">
        <v>142</v>
      </c>
      <c r="F70" s="75" t="s">
        <v>253</v>
      </c>
      <c r="G70" s="75" t="s">
        <v>254</v>
      </c>
      <c r="H70" s="75" t="s">
        <v>98</v>
      </c>
      <c r="I70" s="75" t="s">
        <v>30</v>
      </c>
      <c r="J70" s="75" t="s">
        <v>186</v>
      </c>
      <c r="K70" s="83">
        <v>3</v>
      </c>
      <c r="L70" s="83"/>
      <c r="M70" s="83"/>
      <c r="N70" s="83">
        <v>9</v>
      </c>
      <c r="O70" s="83">
        <v>57</v>
      </c>
      <c r="P70" s="83">
        <v>53</v>
      </c>
      <c r="Q70" s="83" t="s">
        <v>34</v>
      </c>
      <c r="R70" s="83">
        <v>67</v>
      </c>
      <c r="S70" s="83">
        <v>48</v>
      </c>
      <c r="T70" s="83">
        <v>42</v>
      </c>
      <c r="U70" s="86">
        <f t="shared" si="8"/>
        <v>-9.9647222222222211</v>
      </c>
      <c r="V70" s="86">
        <f t="shared" si="9"/>
        <v>-67.811666666666667</v>
      </c>
      <c r="W70" s="83" t="s">
        <v>360</v>
      </c>
      <c r="X70" s="83" t="s">
        <v>368</v>
      </c>
      <c r="Y70" s="43"/>
    </row>
    <row r="71" spans="1:25" x14ac:dyDescent="0.25">
      <c r="A71" s="100">
        <v>4</v>
      </c>
      <c r="B71" s="90" t="s">
        <v>126</v>
      </c>
      <c r="C71" s="108" t="s">
        <v>402</v>
      </c>
      <c r="D71" s="43" t="s">
        <v>105</v>
      </c>
      <c r="E71" s="43" t="s">
        <v>142</v>
      </c>
      <c r="F71" s="43" t="s">
        <v>244</v>
      </c>
      <c r="G71" s="43" t="s">
        <v>245</v>
      </c>
      <c r="H71" s="43" t="s">
        <v>141</v>
      </c>
      <c r="I71" s="43" t="s">
        <v>52</v>
      </c>
      <c r="J71" s="75" t="s">
        <v>186</v>
      </c>
      <c r="K71" s="83">
        <v>3</v>
      </c>
      <c r="L71" s="83"/>
      <c r="M71" s="83"/>
      <c r="N71" s="83">
        <v>3</v>
      </c>
      <c r="O71" s="83">
        <v>0</v>
      </c>
      <c r="P71" s="83">
        <v>43</v>
      </c>
      <c r="Q71" s="83" t="s">
        <v>34</v>
      </c>
      <c r="R71" s="83">
        <v>60</v>
      </c>
      <c r="S71" s="83">
        <v>2</v>
      </c>
      <c r="T71" s="83">
        <v>13</v>
      </c>
      <c r="U71" s="86">
        <f t="shared" si="8"/>
        <v>-3.0119444444444445</v>
      </c>
      <c r="V71" s="86">
        <f t="shared" si="9"/>
        <v>-60.036944444444444</v>
      </c>
      <c r="W71" s="83" t="s">
        <v>360</v>
      </c>
      <c r="X71" s="83" t="s">
        <v>368</v>
      </c>
      <c r="Y71" s="43"/>
    </row>
    <row r="72" spans="1:25" x14ac:dyDescent="0.25">
      <c r="A72" s="100">
        <v>5</v>
      </c>
      <c r="B72" s="88" t="s">
        <v>144</v>
      </c>
      <c r="C72" s="108" t="s">
        <v>402</v>
      </c>
      <c r="D72" s="43" t="s">
        <v>105</v>
      </c>
      <c r="E72" s="43" t="s">
        <v>142</v>
      </c>
      <c r="F72" s="43" t="s">
        <v>247</v>
      </c>
      <c r="G72" s="43" t="s">
        <v>249</v>
      </c>
      <c r="H72" s="43" t="s">
        <v>141</v>
      </c>
      <c r="I72" s="43" t="s">
        <v>52</v>
      </c>
      <c r="J72" s="75" t="s">
        <v>186</v>
      </c>
      <c r="K72" s="83">
        <v>3</v>
      </c>
      <c r="L72" s="83"/>
      <c r="M72" s="83"/>
      <c r="N72" s="83">
        <v>3</v>
      </c>
      <c r="O72" s="83">
        <v>8</v>
      </c>
      <c r="P72" s="83">
        <v>19</v>
      </c>
      <c r="Q72" s="83" t="s">
        <v>34</v>
      </c>
      <c r="R72" s="83">
        <v>60</v>
      </c>
      <c r="S72" s="83">
        <v>0</v>
      </c>
      <c r="T72" s="83">
        <v>20</v>
      </c>
      <c r="U72" s="86">
        <f t="shared" si="8"/>
        <v>-3.138611111111111</v>
      </c>
      <c r="V72" s="86">
        <f t="shared" si="9"/>
        <v>-60.005555555555553</v>
      </c>
      <c r="W72" s="83" t="s">
        <v>360</v>
      </c>
      <c r="X72" s="83" t="s">
        <v>368</v>
      </c>
      <c r="Y72" s="43"/>
    </row>
    <row r="73" spans="1:25" x14ac:dyDescent="0.25">
      <c r="A73" s="100">
        <v>6</v>
      </c>
      <c r="B73" s="90" t="s">
        <v>147</v>
      </c>
      <c r="C73" s="108" t="s">
        <v>402</v>
      </c>
      <c r="D73" s="43" t="s">
        <v>105</v>
      </c>
      <c r="E73" s="108" t="s">
        <v>53</v>
      </c>
      <c r="F73" s="108" t="s">
        <v>265</v>
      </c>
      <c r="G73" s="108" t="s">
        <v>42</v>
      </c>
      <c r="H73" s="43" t="s">
        <v>266</v>
      </c>
      <c r="I73" s="43" t="s">
        <v>110</v>
      </c>
      <c r="J73" s="43" t="s">
        <v>292</v>
      </c>
      <c r="K73" s="43">
        <v>3</v>
      </c>
      <c r="L73" s="43"/>
      <c r="M73" s="108"/>
      <c r="N73" s="108">
        <v>1</v>
      </c>
      <c r="O73" s="108">
        <v>32</v>
      </c>
      <c r="P73" s="108">
        <v>27</v>
      </c>
      <c r="Q73" s="108" t="s">
        <v>34</v>
      </c>
      <c r="R73" s="108">
        <v>48</v>
      </c>
      <c r="S73" s="108">
        <v>44</v>
      </c>
      <c r="T73" s="108">
        <v>53</v>
      </c>
      <c r="U73" s="86">
        <f t="shared" si="8"/>
        <v>-1.5408333333333333</v>
      </c>
      <c r="V73" s="86">
        <f t="shared" si="9"/>
        <v>-48.74805555555556</v>
      </c>
      <c r="W73" s="43" t="s">
        <v>294</v>
      </c>
      <c r="X73" s="43" t="s">
        <v>295</v>
      </c>
      <c r="Y73" s="75"/>
    </row>
    <row r="74" spans="1:25" x14ac:dyDescent="0.25">
      <c r="A74" s="100">
        <v>7</v>
      </c>
      <c r="B74" s="90" t="s">
        <v>147</v>
      </c>
      <c r="C74" s="108" t="s">
        <v>402</v>
      </c>
      <c r="D74" s="43" t="s">
        <v>105</v>
      </c>
      <c r="E74" s="108" t="s">
        <v>142</v>
      </c>
      <c r="F74" s="108" t="s">
        <v>265</v>
      </c>
      <c r="G74" s="108" t="s">
        <v>42</v>
      </c>
      <c r="H74" s="43" t="s">
        <v>266</v>
      </c>
      <c r="I74" s="43" t="s">
        <v>110</v>
      </c>
      <c r="J74" s="43" t="s">
        <v>186</v>
      </c>
      <c r="K74" s="43">
        <v>3</v>
      </c>
      <c r="L74" s="43"/>
      <c r="M74" s="108"/>
      <c r="N74" s="108">
        <v>1</v>
      </c>
      <c r="O74" s="108">
        <v>32</v>
      </c>
      <c r="P74" s="108">
        <v>27</v>
      </c>
      <c r="Q74" s="108" t="s">
        <v>34</v>
      </c>
      <c r="R74" s="108">
        <v>48</v>
      </c>
      <c r="S74" s="108">
        <v>44</v>
      </c>
      <c r="T74" s="108">
        <v>53</v>
      </c>
      <c r="U74" s="86">
        <f t="shared" si="8"/>
        <v>-1.5408333333333333</v>
      </c>
      <c r="V74" s="86">
        <f t="shared" si="9"/>
        <v>-48.74805555555556</v>
      </c>
      <c r="W74" s="43" t="s">
        <v>294</v>
      </c>
      <c r="X74" s="43" t="s">
        <v>295</v>
      </c>
      <c r="Y74" s="75"/>
    </row>
    <row r="75" spans="1:25" x14ac:dyDescent="0.25">
      <c r="A75" s="100">
        <v>8</v>
      </c>
      <c r="B75" s="90" t="s">
        <v>147</v>
      </c>
      <c r="C75" s="108" t="s">
        <v>402</v>
      </c>
      <c r="D75" s="43" t="s">
        <v>105</v>
      </c>
      <c r="E75" s="108" t="s">
        <v>267</v>
      </c>
      <c r="F75" s="108" t="s">
        <v>265</v>
      </c>
      <c r="G75" s="108" t="s">
        <v>42</v>
      </c>
      <c r="H75" s="43" t="s">
        <v>266</v>
      </c>
      <c r="I75" s="43" t="s">
        <v>110</v>
      </c>
      <c r="J75" s="43" t="s">
        <v>285</v>
      </c>
      <c r="K75" s="43">
        <v>3</v>
      </c>
      <c r="L75" s="43"/>
      <c r="M75" s="43"/>
      <c r="N75" s="108">
        <v>1</v>
      </c>
      <c r="O75" s="108">
        <v>32</v>
      </c>
      <c r="P75" s="108">
        <v>27</v>
      </c>
      <c r="Q75" s="108" t="s">
        <v>34</v>
      </c>
      <c r="R75" s="108">
        <v>48</v>
      </c>
      <c r="S75" s="108">
        <v>44</v>
      </c>
      <c r="T75" s="108">
        <v>53</v>
      </c>
      <c r="U75" s="86">
        <f t="shared" si="8"/>
        <v>-1.5408333333333333</v>
      </c>
      <c r="V75" s="86">
        <f t="shared" si="9"/>
        <v>-48.74805555555556</v>
      </c>
      <c r="W75" s="43" t="s">
        <v>294</v>
      </c>
      <c r="X75" s="43" t="s">
        <v>295</v>
      </c>
      <c r="Y75" s="43"/>
    </row>
    <row r="76" spans="1:25" s="42" customFormat="1" x14ac:dyDescent="0.25">
      <c r="A76" s="100">
        <v>9</v>
      </c>
      <c r="B76" s="90" t="s">
        <v>147</v>
      </c>
      <c r="C76" s="108" t="s">
        <v>402</v>
      </c>
      <c r="D76" s="43" t="s">
        <v>105</v>
      </c>
      <c r="E76" s="108" t="s">
        <v>53</v>
      </c>
      <c r="F76" s="108" t="s">
        <v>270</v>
      </c>
      <c r="G76" s="43" t="s">
        <v>282</v>
      </c>
      <c r="H76" s="43" t="s">
        <v>271</v>
      </c>
      <c r="I76" s="43" t="s">
        <v>110</v>
      </c>
      <c r="J76" s="43" t="s">
        <v>186</v>
      </c>
      <c r="K76" s="43">
        <v>3</v>
      </c>
      <c r="L76" s="43"/>
      <c r="M76" s="43"/>
      <c r="N76" s="83">
        <v>1</v>
      </c>
      <c r="O76" s="83">
        <v>26</v>
      </c>
      <c r="P76" s="83">
        <v>43.5</v>
      </c>
      <c r="Q76" s="83" t="s">
        <v>34</v>
      </c>
      <c r="R76" s="83">
        <v>48</v>
      </c>
      <c r="S76" s="83">
        <v>29</v>
      </c>
      <c r="T76" s="83">
        <v>52</v>
      </c>
      <c r="U76" s="86">
        <f t="shared" si="8"/>
        <v>-1.4454166666666666</v>
      </c>
      <c r="V76" s="86">
        <f t="shared" si="9"/>
        <v>-48.497777777777777</v>
      </c>
      <c r="W76" s="43" t="s">
        <v>294</v>
      </c>
      <c r="X76" s="43" t="s">
        <v>295</v>
      </c>
      <c r="Y76" s="75"/>
    </row>
    <row r="77" spans="1:25" s="42" customFormat="1" ht="19.5" customHeight="1" x14ac:dyDescent="0.25">
      <c r="A77" s="100">
        <v>10</v>
      </c>
      <c r="B77" s="90" t="s">
        <v>147</v>
      </c>
      <c r="C77" s="108" t="s">
        <v>402</v>
      </c>
      <c r="D77" s="43" t="s">
        <v>105</v>
      </c>
      <c r="E77" s="108" t="s">
        <v>142</v>
      </c>
      <c r="F77" s="108" t="s">
        <v>270</v>
      </c>
      <c r="G77" s="43" t="s">
        <v>282</v>
      </c>
      <c r="H77" s="43" t="s">
        <v>271</v>
      </c>
      <c r="I77" s="43" t="s">
        <v>110</v>
      </c>
      <c r="J77" s="43" t="s">
        <v>285</v>
      </c>
      <c r="K77" s="43">
        <v>3</v>
      </c>
      <c r="L77" s="43"/>
      <c r="M77" s="43"/>
      <c r="N77" s="83">
        <v>1</v>
      </c>
      <c r="O77" s="83">
        <v>26</v>
      </c>
      <c r="P77" s="83">
        <v>43.5</v>
      </c>
      <c r="Q77" s="83" t="s">
        <v>34</v>
      </c>
      <c r="R77" s="83">
        <v>48</v>
      </c>
      <c r="S77" s="83">
        <v>29</v>
      </c>
      <c r="T77" s="83">
        <v>52</v>
      </c>
      <c r="U77" s="86">
        <f t="shared" si="8"/>
        <v>-1.4454166666666666</v>
      </c>
      <c r="V77" s="86">
        <f t="shared" si="9"/>
        <v>-48.497777777777777</v>
      </c>
      <c r="W77" s="43" t="s">
        <v>294</v>
      </c>
      <c r="X77" s="43" t="s">
        <v>295</v>
      </c>
      <c r="Y77" s="75"/>
    </row>
    <row r="78" spans="1:25" s="42" customFormat="1" x14ac:dyDescent="0.25">
      <c r="A78" s="100">
        <v>11</v>
      </c>
      <c r="B78" s="90" t="s">
        <v>147</v>
      </c>
      <c r="C78" s="108" t="s">
        <v>402</v>
      </c>
      <c r="D78" s="43" t="s">
        <v>105</v>
      </c>
      <c r="E78" s="108" t="s">
        <v>267</v>
      </c>
      <c r="F78" s="108" t="s">
        <v>270</v>
      </c>
      <c r="G78" s="43" t="s">
        <v>282</v>
      </c>
      <c r="H78" s="43" t="s">
        <v>271</v>
      </c>
      <c r="I78" s="43" t="s">
        <v>110</v>
      </c>
      <c r="J78" s="43" t="s">
        <v>186</v>
      </c>
      <c r="K78" s="43">
        <v>3</v>
      </c>
      <c r="L78" s="43"/>
      <c r="M78" s="43"/>
      <c r="N78" s="83">
        <v>1</v>
      </c>
      <c r="O78" s="83">
        <v>26</v>
      </c>
      <c r="P78" s="83">
        <v>43.5</v>
      </c>
      <c r="Q78" s="83" t="s">
        <v>34</v>
      </c>
      <c r="R78" s="83">
        <v>48</v>
      </c>
      <c r="S78" s="83">
        <v>29</v>
      </c>
      <c r="T78" s="83">
        <v>52</v>
      </c>
      <c r="U78" s="86">
        <f t="shared" si="8"/>
        <v>-1.4454166666666666</v>
      </c>
      <c r="V78" s="86">
        <f t="shared" si="9"/>
        <v>-48.497777777777777</v>
      </c>
      <c r="W78" s="43" t="s">
        <v>294</v>
      </c>
      <c r="X78" s="43" t="s">
        <v>295</v>
      </c>
      <c r="Y78" s="43"/>
    </row>
    <row r="79" spans="1:25" s="42" customFormat="1" x14ac:dyDescent="0.25">
      <c r="A79" s="100">
        <v>12</v>
      </c>
      <c r="B79" s="90" t="s">
        <v>147</v>
      </c>
      <c r="C79" s="108" t="s">
        <v>402</v>
      </c>
      <c r="D79" s="43" t="s">
        <v>105</v>
      </c>
      <c r="E79" s="108" t="s">
        <v>364</v>
      </c>
      <c r="F79" s="108" t="s">
        <v>288</v>
      </c>
      <c r="G79" s="113" t="s">
        <v>168</v>
      </c>
      <c r="H79" s="43" t="s">
        <v>137</v>
      </c>
      <c r="I79" s="43" t="s">
        <v>110</v>
      </c>
      <c r="J79" s="43" t="s">
        <v>291</v>
      </c>
      <c r="K79" s="43">
        <v>1</v>
      </c>
      <c r="L79" s="43"/>
      <c r="M79" s="43"/>
      <c r="N79" s="75">
        <v>2</v>
      </c>
      <c r="O79" s="75">
        <v>25</v>
      </c>
      <c r="P79" s="75">
        <v>13</v>
      </c>
      <c r="Q79" s="75" t="s">
        <v>34</v>
      </c>
      <c r="R79" s="75">
        <v>48</v>
      </c>
      <c r="S79" s="75">
        <v>14</v>
      </c>
      <c r="T79" s="75">
        <v>48</v>
      </c>
      <c r="U79" s="86">
        <f t="shared" si="8"/>
        <v>-2.4202777777777778</v>
      </c>
      <c r="V79" s="86">
        <f t="shared" si="9"/>
        <v>-48.24666666666667</v>
      </c>
      <c r="W79" s="43" t="s">
        <v>289</v>
      </c>
      <c r="X79" s="43" t="s">
        <v>290</v>
      </c>
      <c r="Y79" s="108"/>
    </row>
    <row r="80" spans="1:25" s="42" customFormat="1" ht="15" customHeight="1" x14ac:dyDescent="0.25">
      <c r="A80" s="100">
        <v>13</v>
      </c>
      <c r="B80" s="89" t="s">
        <v>214</v>
      </c>
      <c r="C80" s="108" t="s">
        <v>402</v>
      </c>
      <c r="D80" s="75" t="s">
        <v>105</v>
      </c>
      <c r="E80" s="75" t="s">
        <v>39</v>
      </c>
      <c r="F80" s="75" t="s">
        <v>276</v>
      </c>
      <c r="G80" s="75" t="s">
        <v>42</v>
      </c>
      <c r="H80" s="75" t="s">
        <v>271</v>
      </c>
      <c r="I80" s="75" t="s">
        <v>110</v>
      </c>
      <c r="J80" s="75" t="s">
        <v>197</v>
      </c>
      <c r="K80" s="75">
        <v>3</v>
      </c>
      <c r="L80" s="75"/>
      <c r="M80" s="75"/>
      <c r="N80" s="75">
        <v>1</v>
      </c>
      <c r="O80" s="75">
        <v>22</v>
      </c>
      <c r="P80" s="75">
        <v>29</v>
      </c>
      <c r="Q80" s="75" t="s">
        <v>34</v>
      </c>
      <c r="R80" s="75">
        <v>48</v>
      </c>
      <c r="S80" s="75">
        <v>23</v>
      </c>
      <c r="T80" s="75">
        <v>40</v>
      </c>
      <c r="U80" s="86">
        <f t="shared" si="8"/>
        <v>-1.3747222222222222</v>
      </c>
      <c r="V80" s="86">
        <f t="shared" si="9"/>
        <v>-48.394444444444446</v>
      </c>
      <c r="W80" s="43" t="s">
        <v>294</v>
      </c>
      <c r="X80" s="75" t="s">
        <v>42</v>
      </c>
      <c r="Y80" s="75"/>
    </row>
    <row r="81" spans="1:26" s="41" customFormat="1" ht="15" customHeight="1" x14ac:dyDescent="0.25">
      <c r="A81" s="100">
        <v>14</v>
      </c>
      <c r="B81" s="89" t="s">
        <v>215</v>
      </c>
      <c r="C81" s="108" t="s">
        <v>402</v>
      </c>
      <c r="D81" s="75" t="s">
        <v>105</v>
      </c>
      <c r="E81" s="108" t="s">
        <v>53</v>
      </c>
      <c r="F81" s="75" t="s">
        <v>217</v>
      </c>
      <c r="G81" s="75" t="s">
        <v>222</v>
      </c>
      <c r="H81" s="77" t="s">
        <v>161</v>
      </c>
      <c r="I81" s="75" t="s">
        <v>110</v>
      </c>
      <c r="J81" s="75" t="s">
        <v>366</v>
      </c>
      <c r="K81" s="75">
        <v>3</v>
      </c>
      <c r="L81" s="75"/>
      <c r="M81" s="75"/>
      <c r="N81" s="75">
        <v>1</v>
      </c>
      <c r="O81" s="75">
        <v>19</v>
      </c>
      <c r="P81" s="75">
        <v>19</v>
      </c>
      <c r="Q81" s="75" t="s">
        <v>34</v>
      </c>
      <c r="R81" s="75">
        <v>48</v>
      </c>
      <c r="S81" s="75">
        <v>14</v>
      </c>
      <c r="T81" s="75">
        <v>44</v>
      </c>
      <c r="U81" s="86">
        <f t="shared" si="8"/>
        <v>-1.3219444444444444</v>
      </c>
      <c r="V81" s="86">
        <f t="shared" si="9"/>
        <v>-48.245555555555555</v>
      </c>
      <c r="W81" s="75" t="s">
        <v>349</v>
      </c>
      <c r="X81" s="75" t="s">
        <v>367</v>
      </c>
      <c r="Y81" s="75" t="s">
        <v>216</v>
      </c>
      <c r="Z81" s="74"/>
    </row>
  </sheetData>
  <mergeCells count="2">
    <mergeCell ref="L1:M1"/>
    <mergeCell ref="N1:T1"/>
  </mergeCells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8"/>
  <sheetViews>
    <sheetView showGridLines="0" workbookViewId="0">
      <selection activeCell="C2" sqref="C2:C78"/>
    </sheetView>
  </sheetViews>
  <sheetFormatPr defaultRowHeight="15.75" x14ac:dyDescent="0.25"/>
  <cols>
    <col min="1" max="1" width="9" style="128"/>
    <col min="2" max="2" width="9" style="125"/>
    <col min="3" max="3" width="28.75" style="125" bestFit="1" customWidth="1"/>
    <col min="4" max="10" width="9" style="125"/>
    <col min="11" max="11" width="9" style="128"/>
    <col min="12" max="12" width="12.5" style="119" bestFit="1" customWidth="1"/>
    <col min="13" max="13" width="12.5" style="122" bestFit="1" customWidth="1"/>
    <col min="14" max="16" width="9" style="125"/>
  </cols>
  <sheetData>
    <row r="1" spans="1:16" x14ac:dyDescent="0.25">
      <c r="A1" s="126" t="s">
        <v>399</v>
      </c>
      <c r="B1" s="123" t="s">
        <v>388</v>
      </c>
      <c r="C1" s="123" t="s">
        <v>401</v>
      </c>
      <c r="D1" s="123" t="s">
        <v>389</v>
      </c>
      <c r="E1" s="123" t="s">
        <v>390</v>
      </c>
      <c r="F1" s="123" t="s">
        <v>391</v>
      </c>
      <c r="G1" s="123" t="s">
        <v>392</v>
      </c>
      <c r="H1" s="123" t="s">
        <v>393</v>
      </c>
      <c r="I1" s="123" t="s">
        <v>394</v>
      </c>
      <c r="J1" s="123" t="s">
        <v>395</v>
      </c>
      <c r="K1" s="126" t="s">
        <v>400</v>
      </c>
      <c r="L1" s="117" t="s">
        <v>376</v>
      </c>
      <c r="M1" s="120" t="s">
        <v>377</v>
      </c>
      <c r="N1" s="123" t="s">
        <v>396</v>
      </c>
      <c r="O1" s="123" t="s">
        <v>397</v>
      </c>
      <c r="P1" s="123" t="s">
        <v>398</v>
      </c>
    </row>
    <row r="2" spans="1:16" x14ac:dyDescent="0.25">
      <c r="A2" s="127">
        <v>1</v>
      </c>
      <c r="B2" s="124" t="s">
        <v>175</v>
      </c>
      <c r="C2" s="108" t="s">
        <v>402</v>
      </c>
      <c r="D2" s="124" t="s">
        <v>28</v>
      </c>
      <c r="E2" s="124" t="s">
        <v>176</v>
      </c>
      <c r="F2" s="124" t="s">
        <v>177</v>
      </c>
      <c r="G2" s="124" t="s">
        <v>178</v>
      </c>
      <c r="H2" s="124" t="s">
        <v>98</v>
      </c>
      <c r="I2" s="124" t="s">
        <v>30</v>
      </c>
      <c r="J2" s="124" t="s">
        <v>179</v>
      </c>
      <c r="K2" s="127">
        <v>3</v>
      </c>
      <c r="L2" s="118">
        <v>-10.099444444444446</v>
      </c>
      <c r="M2" s="121">
        <v>-67.766666666666666</v>
      </c>
      <c r="N2" s="124" t="s">
        <v>180</v>
      </c>
      <c r="O2" s="124" t="s">
        <v>347</v>
      </c>
      <c r="P2" s="124" t="s">
        <v>181</v>
      </c>
    </row>
    <row r="3" spans="1:16" x14ac:dyDescent="0.25">
      <c r="A3" s="127">
        <v>2</v>
      </c>
      <c r="B3" s="124" t="s">
        <v>175</v>
      </c>
      <c r="C3" s="108" t="s">
        <v>402</v>
      </c>
      <c r="D3" s="124" t="s">
        <v>28</v>
      </c>
      <c r="E3" s="124" t="s">
        <v>176</v>
      </c>
      <c r="F3" s="124" t="s">
        <v>182</v>
      </c>
      <c r="G3" s="124" t="s">
        <v>183</v>
      </c>
      <c r="H3" s="124" t="s">
        <v>171</v>
      </c>
      <c r="I3" s="124" t="s">
        <v>172</v>
      </c>
      <c r="J3" s="124" t="s">
        <v>179</v>
      </c>
      <c r="K3" s="127">
        <v>3</v>
      </c>
      <c r="L3" s="118">
        <v>-20.82</v>
      </c>
      <c r="M3" s="121">
        <v>-49.378888888888888</v>
      </c>
      <c r="N3" s="124" t="s">
        <v>180</v>
      </c>
      <c r="O3" s="124" t="s">
        <v>347</v>
      </c>
      <c r="P3" s="124" t="s">
        <v>181</v>
      </c>
    </row>
    <row r="4" spans="1:16" x14ac:dyDescent="0.25">
      <c r="A4" s="127">
        <v>3</v>
      </c>
      <c r="B4" s="124" t="s">
        <v>175</v>
      </c>
      <c r="C4" s="108" t="s">
        <v>402</v>
      </c>
      <c r="D4" s="124" t="s">
        <v>28</v>
      </c>
      <c r="E4" s="124" t="s">
        <v>176</v>
      </c>
      <c r="F4" s="124" t="s">
        <v>182</v>
      </c>
      <c r="G4" s="124" t="s">
        <v>184</v>
      </c>
      <c r="H4" s="124" t="s">
        <v>169</v>
      </c>
      <c r="I4" s="124" t="s">
        <v>170</v>
      </c>
      <c r="J4" s="124" t="s">
        <v>179</v>
      </c>
      <c r="K4" s="127">
        <v>3</v>
      </c>
      <c r="L4" s="118">
        <v>-16.666666666666668</v>
      </c>
      <c r="M4" s="121">
        <v>-49.25</v>
      </c>
      <c r="N4" s="124" t="s">
        <v>180</v>
      </c>
      <c r="O4" s="124" t="s">
        <v>347</v>
      </c>
      <c r="P4" s="124" t="s">
        <v>181</v>
      </c>
    </row>
    <row r="5" spans="1:16" x14ac:dyDescent="0.25">
      <c r="A5" s="127">
        <v>4</v>
      </c>
      <c r="B5" s="124" t="s">
        <v>175</v>
      </c>
      <c r="C5" s="108" t="s">
        <v>402</v>
      </c>
      <c r="D5" s="124" t="s">
        <v>28</v>
      </c>
      <c r="E5" s="124" t="s">
        <v>176</v>
      </c>
      <c r="F5" s="124" t="s">
        <v>255</v>
      </c>
      <c r="G5" s="124" t="s">
        <v>256</v>
      </c>
      <c r="H5" s="124" t="s">
        <v>257</v>
      </c>
      <c r="I5" s="124" t="s">
        <v>172</v>
      </c>
      <c r="J5" s="124" t="s">
        <v>338</v>
      </c>
      <c r="K5" s="127">
        <v>3</v>
      </c>
      <c r="L5" s="118">
        <v>-23.963333333333331</v>
      </c>
      <c r="M5" s="121">
        <v>-46.288611111111109</v>
      </c>
      <c r="N5" s="124" t="s">
        <v>180</v>
      </c>
      <c r="O5" s="124" t="s">
        <v>347</v>
      </c>
      <c r="P5" s="124" t="s">
        <v>351</v>
      </c>
    </row>
    <row r="6" spans="1:16" x14ac:dyDescent="0.25">
      <c r="A6" s="127">
        <v>5</v>
      </c>
      <c r="B6" s="124" t="s">
        <v>175</v>
      </c>
      <c r="C6" s="108" t="s">
        <v>402</v>
      </c>
      <c r="D6" s="124" t="s">
        <v>28</v>
      </c>
      <c r="E6" s="124" t="s">
        <v>176</v>
      </c>
      <c r="F6" s="124" t="s">
        <v>258</v>
      </c>
      <c r="G6" s="124" t="s">
        <v>259</v>
      </c>
      <c r="H6" s="124" t="s">
        <v>260</v>
      </c>
      <c r="I6" s="124" t="s">
        <v>163</v>
      </c>
      <c r="J6" s="124" t="s">
        <v>338</v>
      </c>
      <c r="K6" s="127">
        <v>3</v>
      </c>
      <c r="L6" s="118">
        <v>-25.505277777777778</v>
      </c>
      <c r="M6" s="121">
        <v>-48.514166666666668</v>
      </c>
      <c r="N6" s="124" t="s">
        <v>180</v>
      </c>
      <c r="O6" s="124" t="s">
        <v>347</v>
      </c>
      <c r="P6" s="124" t="s">
        <v>351</v>
      </c>
    </row>
    <row r="7" spans="1:16" x14ac:dyDescent="0.25">
      <c r="A7" s="127">
        <v>6</v>
      </c>
      <c r="B7" s="124" t="s">
        <v>175</v>
      </c>
      <c r="C7" s="108" t="s">
        <v>402</v>
      </c>
      <c r="D7" s="124" t="s">
        <v>28</v>
      </c>
      <c r="E7" s="124" t="s">
        <v>176</v>
      </c>
      <c r="F7" s="124" t="s">
        <v>261</v>
      </c>
      <c r="G7" s="124" t="s">
        <v>262</v>
      </c>
      <c r="H7" s="124" t="s">
        <v>263</v>
      </c>
      <c r="I7" s="124" t="s">
        <v>264</v>
      </c>
      <c r="J7" s="124" t="s">
        <v>338</v>
      </c>
      <c r="K7" s="127">
        <v>3</v>
      </c>
      <c r="L7" s="118">
        <v>-26.887777777777778</v>
      </c>
      <c r="M7" s="121">
        <v>-48.669999999999995</v>
      </c>
      <c r="N7" s="124" t="s">
        <v>180</v>
      </c>
      <c r="O7" s="124" t="s">
        <v>347</v>
      </c>
      <c r="P7" s="124" t="s">
        <v>351</v>
      </c>
    </row>
    <row r="8" spans="1:16" x14ac:dyDescent="0.25">
      <c r="A8" s="127">
        <v>7</v>
      </c>
      <c r="B8" s="124" t="s">
        <v>144</v>
      </c>
      <c r="C8" s="108" t="s">
        <v>402</v>
      </c>
      <c r="D8" s="124" t="s">
        <v>28</v>
      </c>
      <c r="E8" s="124" t="s">
        <v>341</v>
      </c>
      <c r="F8" s="124" t="s">
        <v>247</v>
      </c>
      <c r="G8" s="124" t="s">
        <v>248</v>
      </c>
      <c r="H8" s="124" t="s">
        <v>141</v>
      </c>
      <c r="I8" s="124" t="s">
        <v>52</v>
      </c>
      <c r="J8" s="124" t="s">
        <v>285</v>
      </c>
      <c r="K8" s="127">
        <v>1</v>
      </c>
      <c r="L8" s="118">
        <v>-3.138611111111111</v>
      </c>
      <c r="M8" s="121">
        <v>-60.005555555555553</v>
      </c>
      <c r="N8" s="124" t="s">
        <v>42</v>
      </c>
      <c r="O8" s="124" t="s">
        <v>348</v>
      </c>
      <c r="P8" s="124"/>
    </row>
    <row r="9" spans="1:16" x14ac:dyDescent="0.25">
      <c r="A9" s="127">
        <v>8</v>
      </c>
      <c r="B9" s="124" t="s">
        <v>199</v>
      </c>
      <c r="C9" s="108" t="s">
        <v>402</v>
      </c>
      <c r="D9" s="124" t="s">
        <v>28</v>
      </c>
      <c r="E9" s="124" t="s">
        <v>343</v>
      </c>
      <c r="F9" s="124" t="s">
        <v>200</v>
      </c>
      <c r="G9" s="124" t="s">
        <v>203</v>
      </c>
      <c r="H9" s="124" t="s">
        <v>141</v>
      </c>
      <c r="I9" s="124" t="s">
        <v>52</v>
      </c>
      <c r="J9" s="124" t="s">
        <v>338</v>
      </c>
      <c r="K9" s="127">
        <v>3</v>
      </c>
      <c r="L9" s="118">
        <v>-3.1414089999999999</v>
      </c>
      <c r="M9" s="121">
        <v>-60.021667999999998</v>
      </c>
      <c r="N9" s="124" t="s">
        <v>42</v>
      </c>
      <c r="O9" s="124" t="s">
        <v>348</v>
      </c>
      <c r="P9" s="124"/>
    </row>
    <row r="10" spans="1:16" x14ac:dyDescent="0.25">
      <c r="A10" s="127">
        <v>9</v>
      </c>
      <c r="B10" s="124" t="s">
        <v>214</v>
      </c>
      <c r="C10" s="108" t="s">
        <v>402</v>
      </c>
      <c r="D10" s="124" t="s">
        <v>28</v>
      </c>
      <c r="E10" s="124" t="s">
        <v>39</v>
      </c>
      <c r="F10" s="124" t="s">
        <v>130</v>
      </c>
      <c r="G10" s="124" t="s">
        <v>131</v>
      </c>
      <c r="H10" s="124" t="s">
        <v>132</v>
      </c>
      <c r="I10" s="124" t="s">
        <v>110</v>
      </c>
      <c r="J10" s="124" t="s">
        <v>285</v>
      </c>
      <c r="K10" s="127">
        <v>3</v>
      </c>
      <c r="L10" s="118">
        <v>-1.3747222222222222</v>
      </c>
      <c r="M10" s="121">
        <v>-48.394444444444446</v>
      </c>
      <c r="N10" s="124" t="s">
        <v>349</v>
      </c>
      <c r="O10" s="124" t="s">
        <v>129</v>
      </c>
      <c r="P10" s="124"/>
    </row>
    <row r="11" spans="1:16" x14ac:dyDescent="0.25">
      <c r="A11" s="127">
        <v>10</v>
      </c>
      <c r="B11" s="124" t="s">
        <v>215</v>
      </c>
      <c r="C11" s="108" t="s">
        <v>402</v>
      </c>
      <c r="D11" s="124" t="s">
        <v>28</v>
      </c>
      <c r="E11" s="124" t="s">
        <v>39</v>
      </c>
      <c r="F11" s="124" t="s">
        <v>217</v>
      </c>
      <c r="G11" s="124" t="s">
        <v>223</v>
      </c>
      <c r="H11" s="124" t="s">
        <v>161</v>
      </c>
      <c r="I11" s="124" t="s">
        <v>110</v>
      </c>
      <c r="J11" s="124" t="s">
        <v>285</v>
      </c>
      <c r="K11" s="127">
        <v>3</v>
      </c>
      <c r="L11" s="118">
        <v>-1.3219444444444444</v>
      </c>
      <c r="M11" s="121">
        <v>-48.245555555555555</v>
      </c>
      <c r="N11" s="124" t="s">
        <v>349</v>
      </c>
      <c r="O11" s="124" t="s">
        <v>42</v>
      </c>
      <c r="P11" s="124" t="s">
        <v>216</v>
      </c>
    </row>
    <row r="12" spans="1:16" x14ac:dyDescent="0.25">
      <c r="A12" s="127">
        <v>11</v>
      </c>
      <c r="B12" s="124" t="s">
        <v>314</v>
      </c>
      <c r="C12" s="108" t="s">
        <v>402</v>
      </c>
      <c r="D12" s="124" t="s">
        <v>28</v>
      </c>
      <c r="E12" s="124" t="s">
        <v>176</v>
      </c>
      <c r="F12" s="124" t="s">
        <v>337</v>
      </c>
      <c r="G12" s="124" t="s">
        <v>342</v>
      </c>
      <c r="H12" s="124" t="s">
        <v>117</v>
      </c>
      <c r="I12" s="124" t="s">
        <v>110</v>
      </c>
      <c r="J12" s="124" t="s">
        <v>338</v>
      </c>
      <c r="K12" s="127">
        <v>3</v>
      </c>
      <c r="L12" s="118">
        <v>-1.9180759999999999</v>
      </c>
      <c r="M12" s="121">
        <v>-55.518363000000001</v>
      </c>
      <c r="N12" s="124" t="s">
        <v>349</v>
      </c>
      <c r="O12" s="124" t="s">
        <v>352</v>
      </c>
      <c r="P12" s="124"/>
    </row>
    <row r="13" spans="1:16" x14ac:dyDescent="0.25">
      <c r="A13" s="127">
        <v>12</v>
      </c>
      <c r="B13" s="124" t="s">
        <v>317</v>
      </c>
      <c r="C13" s="108" t="s">
        <v>402</v>
      </c>
      <c r="D13" s="124" t="s">
        <v>28</v>
      </c>
      <c r="E13" s="124" t="s">
        <v>341</v>
      </c>
      <c r="F13" s="124" t="s">
        <v>345</v>
      </c>
      <c r="G13" s="124" t="s">
        <v>346</v>
      </c>
      <c r="H13" s="124" t="s">
        <v>340</v>
      </c>
      <c r="I13" s="124" t="s">
        <v>110</v>
      </c>
      <c r="J13" s="124" t="s">
        <v>285</v>
      </c>
      <c r="K13" s="127">
        <v>2</v>
      </c>
      <c r="L13" s="118">
        <v>-1.775568</v>
      </c>
      <c r="M13" s="121">
        <v>-55.865195</v>
      </c>
      <c r="N13" s="124" t="s">
        <v>349</v>
      </c>
      <c r="O13" s="124" t="s">
        <v>350</v>
      </c>
      <c r="P13" s="124" t="s">
        <v>344</v>
      </c>
    </row>
    <row r="14" spans="1:16" x14ac:dyDescent="0.25">
      <c r="A14" s="127">
        <v>1</v>
      </c>
      <c r="B14" s="124" t="s">
        <v>194</v>
      </c>
      <c r="C14" s="108" t="s">
        <v>402</v>
      </c>
      <c r="D14" s="124" t="s">
        <v>50</v>
      </c>
      <c r="E14" s="124" t="s">
        <v>160</v>
      </c>
      <c r="F14" s="124" t="s">
        <v>195</v>
      </c>
      <c r="G14" s="124" t="s">
        <v>196</v>
      </c>
      <c r="H14" s="124" t="s">
        <v>121</v>
      </c>
      <c r="I14" s="124" t="s">
        <v>106</v>
      </c>
      <c r="J14" s="124" t="s">
        <v>197</v>
      </c>
      <c r="K14" s="127">
        <v>3</v>
      </c>
      <c r="L14" s="118">
        <v>-9.7561111111111103</v>
      </c>
      <c r="M14" s="121">
        <v>-66.605833333333322</v>
      </c>
      <c r="N14" s="124" t="s">
        <v>195</v>
      </c>
      <c r="O14" s="124" t="s">
        <v>295</v>
      </c>
      <c r="P14" s="124" t="s">
        <v>198</v>
      </c>
    </row>
    <row r="15" spans="1:16" x14ac:dyDescent="0.25">
      <c r="A15" s="127">
        <v>2</v>
      </c>
      <c r="B15" s="124" t="s">
        <v>199</v>
      </c>
      <c r="C15" s="108" t="s">
        <v>402</v>
      </c>
      <c r="D15" s="124" t="s">
        <v>50</v>
      </c>
      <c r="E15" s="124" t="s">
        <v>39</v>
      </c>
      <c r="F15" s="124" t="s">
        <v>200</v>
      </c>
      <c r="G15" s="124" t="s">
        <v>201</v>
      </c>
      <c r="H15" s="124" t="s">
        <v>141</v>
      </c>
      <c r="I15" s="124" t="s">
        <v>52</v>
      </c>
      <c r="J15" s="124" t="s">
        <v>197</v>
      </c>
      <c r="K15" s="127">
        <v>3</v>
      </c>
      <c r="L15" s="118">
        <v>-3.1583333333333332</v>
      </c>
      <c r="M15" s="121">
        <v>-60.026111111111113</v>
      </c>
      <c r="N15" s="124" t="s">
        <v>202</v>
      </c>
      <c r="O15" s="124" t="s">
        <v>295</v>
      </c>
      <c r="P15" s="124"/>
    </row>
    <row r="16" spans="1:16" x14ac:dyDescent="0.25">
      <c r="A16" s="127">
        <v>3</v>
      </c>
      <c r="B16" s="124" t="s">
        <v>199</v>
      </c>
      <c r="C16" s="108" t="s">
        <v>402</v>
      </c>
      <c r="D16" s="124" t="s">
        <v>50</v>
      </c>
      <c r="E16" s="124" t="s">
        <v>39</v>
      </c>
      <c r="F16" s="124" t="s">
        <v>200</v>
      </c>
      <c r="G16" s="124" t="s">
        <v>203</v>
      </c>
      <c r="H16" s="124" t="s">
        <v>141</v>
      </c>
      <c r="I16" s="124" t="s">
        <v>52</v>
      </c>
      <c r="J16" s="124" t="s">
        <v>197</v>
      </c>
      <c r="K16" s="127">
        <v>3</v>
      </c>
      <c r="L16" s="118">
        <v>-3.1583333333333332</v>
      </c>
      <c r="M16" s="121">
        <v>-60.026111111111113</v>
      </c>
      <c r="N16" s="124" t="s">
        <v>353</v>
      </c>
      <c r="O16" s="124" t="s">
        <v>295</v>
      </c>
      <c r="P16" s="124"/>
    </row>
    <row r="17" spans="1:16" x14ac:dyDescent="0.25">
      <c r="A17" s="127">
        <v>4</v>
      </c>
      <c r="B17" s="124" t="s">
        <v>199</v>
      </c>
      <c r="C17" s="108" t="s">
        <v>402</v>
      </c>
      <c r="D17" s="124" t="s">
        <v>50</v>
      </c>
      <c r="E17" s="124" t="s">
        <v>39</v>
      </c>
      <c r="F17" s="124" t="s">
        <v>200</v>
      </c>
      <c r="G17" s="124" t="s">
        <v>204</v>
      </c>
      <c r="H17" s="124" t="s">
        <v>141</v>
      </c>
      <c r="I17" s="124" t="s">
        <v>52</v>
      </c>
      <c r="J17" s="124" t="s">
        <v>197</v>
      </c>
      <c r="K17" s="127">
        <v>3</v>
      </c>
      <c r="L17" s="118">
        <v>-3.1583333333333332</v>
      </c>
      <c r="M17" s="121">
        <v>-60.026111111111113</v>
      </c>
      <c r="N17" s="124" t="s">
        <v>205</v>
      </c>
      <c r="O17" s="124" t="s">
        <v>295</v>
      </c>
      <c r="P17" s="124"/>
    </row>
    <row r="18" spans="1:16" x14ac:dyDescent="0.25">
      <c r="A18" s="127">
        <v>5</v>
      </c>
      <c r="B18" s="124" t="s">
        <v>199</v>
      </c>
      <c r="C18" s="108" t="s">
        <v>402</v>
      </c>
      <c r="D18" s="124" t="s">
        <v>50</v>
      </c>
      <c r="E18" s="124" t="s">
        <v>39</v>
      </c>
      <c r="F18" s="124" t="s">
        <v>200</v>
      </c>
      <c r="G18" s="124" t="s">
        <v>206</v>
      </c>
      <c r="H18" s="124" t="s">
        <v>141</v>
      </c>
      <c r="I18" s="124" t="s">
        <v>52</v>
      </c>
      <c r="J18" s="124" t="s">
        <v>197</v>
      </c>
      <c r="K18" s="127">
        <v>3</v>
      </c>
      <c r="L18" s="118">
        <v>-3.1583333333333332</v>
      </c>
      <c r="M18" s="121">
        <v>-60.026111111111113</v>
      </c>
      <c r="N18" s="124" t="s">
        <v>207</v>
      </c>
      <c r="O18" s="124" t="s">
        <v>295</v>
      </c>
      <c r="P18" s="124"/>
    </row>
    <row r="19" spans="1:16" x14ac:dyDescent="0.25">
      <c r="A19" s="127">
        <v>6</v>
      </c>
      <c r="B19" s="124" t="s">
        <v>199</v>
      </c>
      <c r="C19" s="108" t="s">
        <v>402</v>
      </c>
      <c r="D19" s="124" t="s">
        <v>50</v>
      </c>
      <c r="E19" s="124" t="s">
        <v>39</v>
      </c>
      <c r="F19" s="124" t="s">
        <v>200</v>
      </c>
      <c r="G19" s="124" t="s">
        <v>208</v>
      </c>
      <c r="H19" s="124" t="s">
        <v>141</v>
      </c>
      <c r="I19" s="124" t="s">
        <v>52</v>
      </c>
      <c r="J19" s="124" t="s">
        <v>197</v>
      </c>
      <c r="K19" s="127">
        <v>3</v>
      </c>
      <c r="L19" s="118">
        <v>-3.1583333333333332</v>
      </c>
      <c r="M19" s="121">
        <v>-60.026111111111113</v>
      </c>
      <c r="N19" s="124" t="s">
        <v>209</v>
      </c>
      <c r="O19" s="124" t="s">
        <v>295</v>
      </c>
      <c r="P19" s="124"/>
    </row>
    <row r="20" spans="1:16" x14ac:dyDescent="0.25">
      <c r="A20" s="127">
        <v>7</v>
      </c>
      <c r="B20" s="124" t="s">
        <v>199</v>
      </c>
      <c r="C20" s="108" t="s">
        <v>402</v>
      </c>
      <c r="D20" s="124" t="s">
        <v>50</v>
      </c>
      <c r="E20" s="124" t="s">
        <v>39</v>
      </c>
      <c r="F20" s="124" t="s">
        <v>200</v>
      </c>
      <c r="G20" s="124" t="s">
        <v>210</v>
      </c>
      <c r="H20" s="124" t="s">
        <v>141</v>
      </c>
      <c r="I20" s="124" t="s">
        <v>52</v>
      </c>
      <c r="J20" s="124" t="s">
        <v>197</v>
      </c>
      <c r="K20" s="127">
        <v>3</v>
      </c>
      <c r="L20" s="118">
        <v>-3.1583333333333332</v>
      </c>
      <c r="M20" s="121">
        <v>-60.026111111111113</v>
      </c>
      <c r="N20" s="124" t="s">
        <v>211</v>
      </c>
      <c r="O20" s="124" t="s">
        <v>295</v>
      </c>
      <c r="P20" s="124"/>
    </row>
    <row r="21" spans="1:16" x14ac:dyDescent="0.25">
      <c r="A21" s="127">
        <v>8</v>
      </c>
      <c r="B21" s="124" t="s">
        <v>199</v>
      </c>
      <c r="C21" s="108" t="s">
        <v>402</v>
      </c>
      <c r="D21" s="124" t="s">
        <v>50</v>
      </c>
      <c r="E21" s="124" t="s">
        <v>39</v>
      </c>
      <c r="F21" s="124" t="s">
        <v>200</v>
      </c>
      <c r="G21" s="124" t="s">
        <v>212</v>
      </c>
      <c r="H21" s="124" t="s">
        <v>141</v>
      </c>
      <c r="I21" s="124" t="s">
        <v>52</v>
      </c>
      <c r="J21" s="124" t="s">
        <v>197</v>
      </c>
      <c r="K21" s="127">
        <v>3</v>
      </c>
      <c r="L21" s="118">
        <v>-3.1583333333333332</v>
      </c>
      <c r="M21" s="121">
        <v>-60.026111111111113</v>
      </c>
      <c r="N21" s="124" t="s">
        <v>213</v>
      </c>
      <c r="O21" s="124" t="s">
        <v>295</v>
      </c>
      <c r="P21" s="124"/>
    </row>
    <row r="22" spans="1:16" x14ac:dyDescent="0.25">
      <c r="A22" s="127">
        <v>9</v>
      </c>
      <c r="B22" s="124" t="s">
        <v>147</v>
      </c>
      <c r="C22" s="108" t="s">
        <v>402</v>
      </c>
      <c r="D22" s="124" t="s">
        <v>50</v>
      </c>
      <c r="E22" s="124" t="s">
        <v>39</v>
      </c>
      <c r="F22" s="124" t="s">
        <v>265</v>
      </c>
      <c r="G22" s="124" t="s">
        <v>42</v>
      </c>
      <c r="H22" s="124" t="s">
        <v>266</v>
      </c>
      <c r="I22" s="124" t="s">
        <v>110</v>
      </c>
      <c r="J22" s="124" t="s">
        <v>292</v>
      </c>
      <c r="K22" s="127">
        <v>3</v>
      </c>
      <c r="L22" s="118">
        <v>-1.5408333333333333</v>
      </c>
      <c r="M22" s="121">
        <v>-48.74805555555556</v>
      </c>
      <c r="N22" s="124" t="s">
        <v>294</v>
      </c>
      <c r="O22" s="124" t="s">
        <v>295</v>
      </c>
      <c r="P22" s="124"/>
    </row>
    <row r="23" spans="1:16" x14ac:dyDescent="0.25">
      <c r="A23" s="127">
        <v>10</v>
      </c>
      <c r="B23" s="124" t="s">
        <v>147</v>
      </c>
      <c r="C23" s="108" t="s">
        <v>402</v>
      </c>
      <c r="D23" s="124" t="s">
        <v>50</v>
      </c>
      <c r="E23" s="124" t="s">
        <v>39</v>
      </c>
      <c r="F23" s="124" t="s">
        <v>270</v>
      </c>
      <c r="G23" s="124" t="s">
        <v>282</v>
      </c>
      <c r="H23" s="124" t="s">
        <v>271</v>
      </c>
      <c r="I23" s="124" t="s">
        <v>110</v>
      </c>
      <c r="J23" s="124" t="s">
        <v>292</v>
      </c>
      <c r="K23" s="127">
        <v>3</v>
      </c>
      <c r="L23" s="118">
        <v>-1.4454166666666666</v>
      </c>
      <c r="M23" s="121">
        <v>-48.497777777777777</v>
      </c>
      <c r="N23" s="124" t="s">
        <v>294</v>
      </c>
      <c r="O23" s="124" t="s">
        <v>295</v>
      </c>
      <c r="P23" s="124"/>
    </row>
    <row r="24" spans="1:16" x14ac:dyDescent="0.25">
      <c r="A24" s="127">
        <v>11</v>
      </c>
      <c r="B24" s="124" t="s">
        <v>147</v>
      </c>
      <c r="C24" s="108" t="s">
        <v>402</v>
      </c>
      <c r="D24" s="124" t="s">
        <v>50</v>
      </c>
      <c r="E24" s="124" t="s">
        <v>26</v>
      </c>
      <c r="F24" s="124" t="s">
        <v>293</v>
      </c>
      <c r="G24" s="124" t="s">
        <v>167</v>
      </c>
      <c r="H24" s="124" t="s">
        <v>137</v>
      </c>
      <c r="I24" s="124" t="s">
        <v>110</v>
      </c>
      <c r="J24" s="124" t="s">
        <v>291</v>
      </c>
      <c r="K24" s="127">
        <v>1</v>
      </c>
      <c r="L24" s="118">
        <v>-2.4202777777777778</v>
      </c>
      <c r="M24" s="121">
        <v>-48.24666666666667</v>
      </c>
      <c r="N24" s="124" t="s">
        <v>289</v>
      </c>
      <c r="O24" s="124" t="s">
        <v>290</v>
      </c>
      <c r="P24" s="124"/>
    </row>
    <row r="25" spans="1:16" x14ac:dyDescent="0.25">
      <c r="A25" s="127">
        <v>12</v>
      </c>
      <c r="B25" s="124" t="s">
        <v>214</v>
      </c>
      <c r="C25" s="108" t="s">
        <v>402</v>
      </c>
      <c r="D25" s="124" t="s">
        <v>50</v>
      </c>
      <c r="E25" s="124" t="s">
        <v>39</v>
      </c>
      <c r="F25" s="124" t="s">
        <v>130</v>
      </c>
      <c r="G25" s="124" t="s">
        <v>131</v>
      </c>
      <c r="H25" s="124" t="s">
        <v>132</v>
      </c>
      <c r="I25" s="124" t="s">
        <v>110</v>
      </c>
      <c r="J25" s="124" t="s">
        <v>197</v>
      </c>
      <c r="K25" s="127">
        <v>3</v>
      </c>
      <c r="L25" s="118">
        <v>-1.3747222222222222</v>
      </c>
      <c r="M25" s="121">
        <v>-48.394444444444446</v>
      </c>
      <c r="N25" s="124" t="s">
        <v>133</v>
      </c>
      <c r="O25" s="124" t="s">
        <v>129</v>
      </c>
      <c r="P25" s="124"/>
    </row>
    <row r="26" spans="1:16" x14ac:dyDescent="0.25">
      <c r="A26" s="127">
        <v>13</v>
      </c>
      <c r="B26" s="124" t="s">
        <v>215</v>
      </c>
      <c r="C26" s="108" t="s">
        <v>402</v>
      </c>
      <c r="D26" s="124" t="s">
        <v>50</v>
      </c>
      <c r="E26" s="124" t="s">
        <v>39</v>
      </c>
      <c r="F26" s="124" t="s">
        <v>217</v>
      </c>
      <c r="G26" s="124" t="s">
        <v>218</v>
      </c>
      <c r="H26" s="124" t="s">
        <v>161</v>
      </c>
      <c r="I26" s="124" t="s">
        <v>110</v>
      </c>
      <c r="J26" s="124" t="s">
        <v>42</v>
      </c>
      <c r="K26" s="127">
        <v>3</v>
      </c>
      <c r="L26" s="118">
        <v>-1.3219444444444444</v>
      </c>
      <c r="M26" s="121">
        <v>-48.245555555555555</v>
      </c>
      <c r="N26" s="124" t="s">
        <v>133</v>
      </c>
      <c r="O26" s="124" t="s">
        <v>354</v>
      </c>
      <c r="P26" s="124" t="s">
        <v>216</v>
      </c>
    </row>
    <row r="27" spans="1:16" x14ac:dyDescent="0.25">
      <c r="A27" s="127">
        <v>14</v>
      </c>
      <c r="B27" s="124" t="s">
        <v>215</v>
      </c>
      <c r="C27" s="108" t="s">
        <v>402</v>
      </c>
      <c r="D27" s="124" t="s">
        <v>50</v>
      </c>
      <c r="E27" s="124" t="s">
        <v>39</v>
      </c>
      <c r="F27" s="124" t="s">
        <v>217</v>
      </c>
      <c r="G27" s="124" t="s">
        <v>218</v>
      </c>
      <c r="H27" s="124" t="s">
        <v>161</v>
      </c>
      <c r="I27" s="124" t="s">
        <v>110</v>
      </c>
      <c r="J27" s="124" t="s">
        <v>42</v>
      </c>
      <c r="K27" s="127">
        <v>3</v>
      </c>
      <c r="L27" s="118">
        <v>-1.3219444444444444</v>
      </c>
      <c r="M27" s="121">
        <v>-48.245555555555555</v>
      </c>
      <c r="N27" s="124" t="s">
        <v>133</v>
      </c>
      <c r="O27" s="124" t="s">
        <v>354</v>
      </c>
      <c r="P27" s="124" t="s">
        <v>216</v>
      </c>
    </row>
    <row r="28" spans="1:16" x14ac:dyDescent="0.25">
      <c r="A28" s="127">
        <v>15</v>
      </c>
      <c r="B28" s="124" t="s">
        <v>215</v>
      </c>
      <c r="C28" s="108" t="s">
        <v>402</v>
      </c>
      <c r="D28" s="124" t="s">
        <v>50</v>
      </c>
      <c r="E28" s="124" t="s">
        <v>39</v>
      </c>
      <c r="F28" s="124" t="s">
        <v>217</v>
      </c>
      <c r="G28" s="124" t="s">
        <v>218</v>
      </c>
      <c r="H28" s="124" t="s">
        <v>161</v>
      </c>
      <c r="I28" s="124" t="s">
        <v>110</v>
      </c>
      <c r="J28" s="124" t="s">
        <v>42</v>
      </c>
      <c r="K28" s="127">
        <v>3</v>
      </c>
      <c r="L28" s="118">
        <v>-1.3219444444444444</v>
      </c>
      <c r="M28" s="121">
        <v>-48.245555555555555</v>
      </c>
      <c r="N28" s="124" t="s">
        <v>133</v>
      </c>
      <c r="O28" s="124" t="s">
        <v>354</v>
      </c>
      <c r="P28" s="124" t="s">
        <v>216</v>
      </c>
    </row>
    <row r="29" spans="1:16" x14ac:dyDescent="0.25">
      <c r="A29" s="127">
        <v>16</v>
      </c>
      <c r="B29" s="124" t="s">
        <v>215</v>
      </c>
      <c r="C29" s="108" t="s">
        <v>402</v>
      </c>
      <c r="D29" s="124" t="s">
        <v>50</v>
      </c>
      <c r="E29" s="124" t="s">
        <v>39</v>
      </c>
      <c r="F29" s="124" t="s">
        <v>217</v>
      </c>
      <c r="G29" s="124" t="s">
        <v>219</v>
      </c>
      <c r="H29" s="124" t="s">
        <v>161</v>
      </c>
      <c r="I29" s="124" t="s">
        <v>110</v>
      </c>
      <c r="J29" s="124" t="s">
        <v>42</v>
      </c>
      <c r="K29" s="127">
        <v>3</v>
      </c>
      <c r="L29" s="118">
        <v>-1.3219444444444444</v>
      </c>
      <c r="M29" s="121">
        <v>-48.245555555555555</v>
      </c>
      <c r="N29" s="124" t="s">
        <v>133</v>
      </c>
      <c r="O29" s="124" t="s">
        <v>354</v>
      </c>
      <c r="P29" s="124" t="s">
        <v>216</v>
      </c>
    </row>
    <row r="30" spans="1:16" x14ac:dyDescent="0.25">
      <c r="A30" s="127">
        <v>17</v>
      </c>
      <c r="B30" s="124" t="s">
        <v>215</v>
      </c>
      <c r="C30" s="108" t="s">
        <v>402</v>
      </c>
      <c r="D30" s="124" t="s">
        <v>50</v>
      </c>
      <c r="E30" s="124" t="s">
        <v>39</v>
      </c>
      <c r="F30" s="124" t="s">
        <v>217</v>
      </c>
      <c r="G30" s="124" t="s">
        <v>220</v>
      </c>
      <c r="H30" s="124" t="s">
        <v>161</v>
      </c>
      <c r="I30" s="124" t="s">
        <v>110</v>
      </c>
      <c r="J30" s="124" t="s">
        <v>42</v>
      </c>
      <c r="K30" s="127">
        <v>3</v>
      </c>
      <c r="L30" s="118">
        <v>-1.3219444444444444</v>
      </c>
      <c r="M30" s="121">
        <v>-48.245555555555555</v>
      </c>
      <c r="N30" s="124" t="s">
        <v>133</v>
      </c>
      <c r="O30" s="124" t="s">
        <v>354</v>
      </c>
      <c r="P30" s="124" t="s">
        <v>216</v>
      </c>
    </row>
    <row r="31" spans="1:16" x14ac:dyDescent="0.25">
      <c r="A31" s="127">
        <v>18</v>
      </c>
      <c r="B31" s="124" t="s">
        <v>224</v>
      </c>
      <c r="C31" s="108" t="s">
        <v>402</v>
      </c>
      <c r="D31" s="124" t="s">
        <v>50</v>
      </c>
      <c r="E31" s="124" t="s">
        <v>39</v>
      </c>
      <c r="F31" s="124" t="s">
        <v>225</v>
      </c>
      <c r="G31" s="124" t="s">
        <v>226</v>
      </c>
      <c r="H31" s="124" t="s">
        <v>81</v>
      </c>
      <c r="I31" s="124" t="s">
        <v>52</v>
      </c>
      <c r="J31" s="124" t="s">
        <v>232</v>
      </c>
      <c r="K31" s="127">
        <v>3</v>
      </c>
      <c r="L31" s="118">
        <v>-4.8358333333333334</v>
      </c>
      <c r="M31" s="121">
        <v>-66.850944444444437</v>
      </c>
      <c r="N31" s="124" t="s">
        <v>58</v>
      </c>
      <c r="O31" s="124" t="s">
        <v>233</v>
      </c>
      <c r="P31" s="124" t="s">
        <v>234</v>
      </c>
    </row>
    <row r="32" spans="1:16" x14ac:dyDescent="0.25">
      <c r="A32" s="127">
        <v>19</v>
      </c>
      <c r="B32" s="124" t="s">
        <v>224</v>
      </c>
      <c r="C32" s="108" t="s">
        <v>402</v>
      </c>
      <c r="D32" s="124" t="s">
        <v>50</v>
      </c>
      <c r="E32" s="124" t="s">
        <v>39</v>
      </c>
      <c r="F32" s="124" t="s">
        <v>225</v>
      </c>
      <c r="G32" s="124" t="s">
        <v>226</v>
      </c>
      <c r="H32" s="124" t="s">
        <v>81</v>
      </c>
      <c r="I32" s="124" t="s">
        <v>52</v>
      </c>
      <c r="J32" s="124" t="s">
        <v>232</v>
      </c>
      <c r="K32" s="127">
        <v>3</v>
      </c>
      <c r="L32" s="118">
        <v>-4.8358333333333334</v>
      </c>
      <c r="M32" s="121">
        <v>-66.850944444444437</v>
      </c>
      <c r="N32" s="124" t="s">
        <v>58</v>
      </c>
      <c r="O32" s="124" t="s">
        <v>233</v>
      </c>
      <c r="P32" s="124" t="s">
        <v>234</v>
      </c>
    </row>
    <row r="33" spans="1:16" x14ac:dyDescent="0.25">
      <c r="A33" s="127">
        <v>1</v>
      </c>
      <c r="B33" s="124" t="s">
        <v>239</v>
      </c>
      <c r="C33" s="108" t="s">
        <v>402</v>
      </c>
      <c r="D33" s="124" t="s">
        <v>123</v>
      </c>
      <c r="E33" s="124" t="s">
        <v>51</v>
      </c>
      <c r="F33" s="124" t="s">
        <v>240</v>
      </c>
      <c r="G33" s="124" t="s">
        <v>280</v>
      </c>
      <c r="H33" s="124" t="s">
        <v>241</v>
      </c>
      <c r="I33" s="124" t="s">
        <v>110</v>
      </c>
      <c r="J33" s="124" t="s">
        <v>242</v>
      </c>
      <c r="K33" s="127">
        <v>1</v>
      </c>
      <c r="L33" s="118">
        <v>-2.4224999999999999</v>
      </c>
      <c r="M33" s="121">
        <v>-54.713055555555556</v>
      </c>
      <c r="N33" s="124" t="s">
        <v>243</v>
      </c>
      <c r="O33" s="124" t="s">
        <v>362</v>
      </c>
      <c r="P33" s="124"/>
    </row>
    <row r="34" spans="1:16" x14ac:dyDescent="0.25">
      <c r="A34" s="127">
        <v>2</v>
      </c>
      <c r="B34" s="124" t="s">
        <v>134</v>
      </c>
      <c r="C34" s="108" t="s">
        <v>402</v>
      </c>
      <c r="D34" s="124" t="s">
        <v>123</v>
      </c>
      <c r="E34" s="124" t="s">
        <v>39</v>
      </c>
      <c r="F34" s="124" t="s">
        <v>135</v>
      </c>
      <c r="G34" s="124" t="s">
        <v>164</v>
      </c>
      <c r="H34" s="124" t="s">
        <v>136</v>
      </c>
      <c r="I34" s="124" t="s">
        <v>52</v>
      </c>
      <c r="J34" s="124" t="s">
        <v>242</v>
      </c>
      <c r="K34" s="127">
        <v>1</v>
      </c>
      <c r="L34" s="118">
        <v>-2.838888888888889</v>
      </c>
      <c r="M34" s="121">
        <v>-58.209166666666668</v>
      </c>
      <c r="N34" s="124" t="s">
        <v>236</v>
      </c>
      <c r="O34" s="124" t="s">
        <v>237</v>
      </c>
      <c r="P34" s="124" t="s">
        <v>238</v>
      </c>
    </row>
    <row r="35" spans="1:16" x14ac:dyDescent="0.25">
      <c r="A35" s="127">
        <v>3</v>
      </c>
      <c r="B35" s="124" t="s">
        <v>214</v>
      </c>
      <c r="C35" s="108" t="s">
        <v>402</v>
      </c>
      <c r="D35" s="124" t="s">
        <v>123</v>
      </c>
      <c r="E35" s="124" t="s">
        <v>39</v>
      </c>
      <c r="F35" s="124" t="s">
        <v>275</v>
      </c>
      <c r="G35" s="124" t="s">
        <v>58</v>
      </c>
      <c r="H35" s="124" t="s">
        <v>257</v>
      </c>
      <c r="I35" s="124" t="s">
        <v>172</v>
      </c>
      <c r="J35" s="124" t="s">
        <v>338</v>
      </c>
      <c r="K35" s="127">
        <v>3</v>
      </c>
      <c r="L35" s="118">
        <v>-23.961666000000001</v>
      </c>
      <c r="M35" s="121">
        <v>-46.291944000000001</v>
      </c>
      <c r="N35" s="124" t="s">
        <v>360</v>
      </c>
      <c r="O35" s="124" t="s">
        <v>42</v>
      </c>
      <c r="P35" s="124"/>
    </row>
    <row r="36" spans="1:16" x14ac:dyDescent="0.25">
      <c r="A36" s="127">
        <v>4</v>
      </c>
      <c r="B36" s="124" t="s">
        <v>214</v>
      </c>
      <c r="C36" s="108" t="s">
        <v>402</v>
      </c>
      <c r="D36" s="124" t="s">
        <v>123</v>
      </c>
      <c r="E36" s="124" t="s">
        <v>39</v>
      </c>
      <c r="F36" s="124" t="s">
        <v>270</v>
      </c>
      <c r="G36" s="124" t="s">
        <v>58</v>
      </c>
      <c r="H36" s="124" t="s">
        <v>271</v>
      </c>
      <c r="I36" s="124" t="s">
        <v>110</v>
      </c>
      <c r="J36" s="124" t="s">
        <v>338</v>
      </c>
      <c r="K36" s="127">
        <v>3</v>
      </c>
      <c r="L36" s="118">
        <v>-1.4452780000000001</v>
      </c>
      <c r="M36" s="121">
        <v>-48.497776999999999</v>
      </c>
      <c r="N36" s="124" t="s">
        <v>360</v>
      </c>
      <c r="O36" s="124" t="s">
        <v>42</v>
      </c>
      <c r="P36" s="124"/>
    </row>
    <row r="37" spans="1:16" x14ac:dyDescent="0.25">
      <c r="A37" s="127">
        <v>5</v>
      </c>
      <c r="B37" s="124" t="s">
        <v>235</v>
      </c>
      <c r="C37" s="108" t="s">
        <v>402</v>
      </c>
      <c r="D37" s="124" t="s">
        <v>123</v>
      </c>
      <c r="E37" s="124" t="s">
        <v>269</v>
      </c>
      <c r="F37" s="124" t="s">
        <v>270</v>
      </c>
      <c r="G37" s="124" t="s">
        <v>58</v>
      </c>
      <c r="H37" s="124" t="s">
        <v>271</v>
      </c>
      <c r="I37" s="124" t="s">
        <v>110</v>
      </c>
      <c r="J37" s="124" t="s">
        <v>143</v>
      </c>
      <c r="K37" s="127">
        <v>2</v>
      </c>
      <c r="L37" s="118">
        <v>-1.4452780000000001</v>
      </c>
      <c r="M37" s="121">
        <v>-48.497776999999999</v>
      </c>
      <c r="N37" s="124" t="s">
        <v>112</v>
      </c>
      <c r="O37" s="124" t="s">
        <v>361</v>
      </c>
      <c r="P37" s="124"/>
    </row>
    <row r="38" spans="1:16" x14ac:dyDescent="0.25">
      <c r="A38" s="127">
        <v>6</v>
      </c>
      <c r="B38" s="124" t="s">
        <v>314</v>
      </c>
      <c r="C38" s="108" t="s">
        <v>402</v>
      </c>
      <c r="D38" s="124" t="s">
        <v>123</v>
      </c>
      <c r="E38" s="124" t="s">
        <v>176</v>
      </c>
      <c r="F38" s="124" t="s">
        <v>337</v>
      </c>
      <c r="G38" s="124" t="s">
        <v>342</v>
      </c>
      <c r="H38" s="124" t="s">
        <v>117</v>
      </c>
      <c r="I38" s="124" t="s">
        <v>110</v>
      </c>
      <c r="J38" s="124" t="s">
        <v>338</v>
      </c>
      <c r="K38" s="127">
        <v>3</v>
      </c>
      <c r="L38" s="118">
        <v>-1.9180759999999999</v>
      </c>
      <c r="M38" s="121">
        <v>-55.518363000000001</v>
      </c>
      <c r="N38" s="124" t="s">
        <v>360</v>
      </c>
      <c r="O38" s="124" t="s">
        <v>42</v>
      </c>
      <c r="P38" s="124"/>
    </row>
    <row r="39" spans="1:16" x14ac:dyDescent="0.25">
      <c r="A39" s="127">
        <v>7</v>
      </c>
      <c r="B39" s="124" t="s">
        <v>321</v>
      </c>
      <c r="C39" s="108" t="s">
        <v>402</v>
      </c>
      <c r="D39" s="124" t="s">
        <v>123</v>
      </c>
      <c r="E39" s="124" t="s">
        <v>357</v>
      </c>
      <c r="F39" s="124" t="s">
        <v>339</v>
      </c>
      <c r="G39" s="124" t="s">
        <v>358</v>
      </c>
      <c r="H39" s="124" t="s">
        <v>340</v>
      </c>
      <c r="I39" s="124" t="s">
        <v>110</v>
      </c>
      <c r="J39" s="124" t="s">
        <v>359</v>
      </c>
      <c r="K39" s="127">
        <v>2</v>
      </c>
      <c r="L39" s="118">
        <v>-1.77871</v>
      </c>
      <c r="M39" s="121">
        <v>-55.862976000000003</v>
      </c>
      <c r="N39" s="124" t="s">
        <v>42</v>
      </c>
      <c r="O39" s="124" t="s">
        <v>42</v>
      </c>
      <c r="P39" s="124"/>
    </row>
    <row r="40" spans="1:16" x14ac:dyDescent="0.25">
      <c r="A40" s="127">
        <v>8</v>
      </c>
      <c r="B40" s="124" t="s">
        <v>316</v>
      </c>
      <c r="C40" s="108" t="s">
        <v>402</v>
      </c>
      <c r="D40" s="124" t="s">
        <v>123</v>
      </c>
      <c r="E40" s="124" t="s">
        <v>355</v>
      </c>
      <c r="F40" s="124" t="s">
        <v>200</v>
      </c>
      <c r="G40" s="124" t="s">
        <v>203</v>
      </c>
      <c r="H40" s="124" t="s">
        <v>141</v>
      </c>
      <c r="I40" s="124" t="s">
        <v>52</v>
      </c>
      <c r="J40" s="124" t="s">
        <v>338</v>
      </c>
      <c r="K40" s="127">
        <v>2</v>
      </c>
      <c r="L40" s="118">
        <v>-3.1414089999999999</v>
      </c>
      <c r="M40" s="121">
        <v>-60.021667999999998</v>
      </c>
      <c r="N40" s="124" t="s">
        <v>356</v>
      </c>
      <c r="O40" s="124" t="s">
        <v>363</v>
      </c>
      <c r="P40" s="124"/>
    </row>
    <row r="41" spans="1:16" x14ac:dyDescent="0.25">
      <c r="A41" s="127">
        <v>1</v>
      </c>
      <c r="B41" s="124" t="s">
        <v>214</v>
      </c>
      <c r="C41" s="108" t="s">
        <v>402</v>
      </c>
      <c r="D41" s="124" t="s">
        <v>103</v>
      </c>
      <c r="E41" s="124" t="s">
        <v>39</v>
      </c>
      <c r="F41" s="124" t="s">
        <v>270</v>
      </c>
      <c r="G41" s="124" t="s">
        <v>282</v>
      </c>
      <c r="H41" s="124" t="s">
        <v>271</v>
      </c>
      <c r="I41" s="124" t="s">
        <v>110</v>
      </c>
      <c r="J41" s="124" t="s">
        <v>42</v>
      </c>
      <c r="K41" s="127">
        <v>3</v>
      </c>
      <c r="L41" s="118">
        <v>-1.4454166666666666</v>
      </c>
      <c r="M41" s="121">
        <v>-48.497777777777777</v>
      </c>
      <c r="N41" s="124" t="s">
        <v>360</v>
      </c>
      <c r="O41" s="124" t="s">
        <v>42</v>
      </c>
      <c r="P41" s="124"/>
    </row>
    <row r="42" spans="1:16" x14ac:dyDescent="0.25">
      <c r="A42" s="127">
        <v>2</v>
      </c>
      <c r="B42" s="124" t="s">
        <v>214</v>
      </c>
      <c r="C42" s="108" t="s">
        <v>402</v>
      </c>
      <c r="D42" s="124" t="s">
        <v>103</v>
      </c>
      <c r="E42" s="124" t="s">
        <v>39</v>
      </c>
      <c r="F42" s="124" t="s">
        <v>281</v>
      </c>
      <c r="G42" s="124" t="s">
        <v>256</v>
      </c>
      <c r="H42" s="124" t="s">
        <v>257</v>
      </c>
      <c r="I42" s="124" t="s">
        <v>172</v>
      </c>
      <c r="J42" s="124" t="s">
        <v>42</v>
      </c>
      <c r="K42" s="127">
        <v>3</v>
      </c>
      <c r="L42" s="118">
        <v>-23.961805555555554</v>
      </c>
      <c r="M42" s="121">
        <v>-46.291944444444439</v>
      </c>
      <c r="N42" s="124" t="s">
        <v>360</v>
      </c>
      <c r="O42" s="124" t="s">
        <v>42</v>
      </c>
      <c r="P42" s="124"/>
    </row>
    <row r="43" spans="1:16" x14ac:dyDescent="0.25">
      <c r="A43" s="127">
        <v>3</v>
      </c>
      <c r="B43" s="124" t="s">
        <v>175</v>
      </c>
      <c r="C43" s="108" t="s">
        <v>402</v>
      </c>
      <c r="D43" s="124" t="s">
        <v>103</v>
      </c>
      <c r="E43" s="124" t="s">
        <v>142</v>
      </c>
      <c r="F43" s="124" t="s">
        <v>177</v>
      </c>
      <c r="G43" s="124" t="s">
        <v>185</v>
      </c>
      <c r="H43" s="124" t="s">
        <v>98</v>
      </c>
      <c r="I43" s="124" t="s">
        <v>30</v>
      </c>
      <c r="J43" s="124" t="s">
        <v>186</v>
      </c>
      <c r="K43" s="127">
        <v>3</v>
      </c>
      <c r="L43" s="118">
        <v>-9.0458333333333325</v>
      </c>
      <c r="M43" s="121">
        <v>-67.790555555555557</v>
      </c>
      <c r="N43" s="124" t="s">
        <v>360</v>
      </c>
      <c r="O43" s="124" t="s">
        <v>42</v>
      </c>
      <c r="P43" s="124" t="s">
        <v>187</v>
      </c>
    </row>
    <row r="44" spans="1:16" x14ac:dyDescent="0.25">
      <c r="A44" s="127">
        <v>4</v>
      </c>
      <c r="B44" s="124" t="s">
        <v>175</v>
      </c>
      <c r="C44" s="108" t="s">
        <v>402</v>
      </c>
      <c r="D44" s="124" t="s">
        <v>103</v>
      </c>
      <c r="E44" s="124" t="s">
        <v>142</v>
      </c>
      <c r="F44" s="124" t="s">
        <v>251</v>
      </c>
      <c r="G44" s="124" t="s">
        <v>252</v>
      </c>
      <c r="H44" s="124" t="s">
        <v>98</v>
      </c>
      <c r="I44" s="124" t="s">
        <v>30</v>
      </c>
      <c r="J44" s="124" t="s">
        <v>186</v>
      </c>
      <c r="K44" s="127">
        <v>3</v>
      </c>
      <c r="L44" s="118">
        <v>-9.9752777777777784</v>
      </c>
      <c r="M44" s="121">
        <v>-67.822777777777773</v>
      </c>
      <c r="N44" s="124" t="s">
        <v>360</v>
      </c>
      <c r="O44" s="124" t="s">
        <v>42</v>
      </c>
      <c r="P44" s="124"/>
    </row>
    <row r="45" spans="1:16" x14ac:dyDescent="0.25">
      <c r="A45" s="127">
        <v>5</v>
      </c>
      <c r="B45" s="124" t="s">
        <v>175</v>
      </c>
      <c r="C45" s="108" t="s">
        <v>402</v>
      </c>
      <c r="D45" s="124" t="s">
        <v>103</v>
      </c>
      <c r="E45" s="124" t="s">
        <v>142</v>
      </c>
      <c r="F45" s="124" t="s">
        <v>253</v>
      </c>
      <c r="G45" s="124" t="s">
        <v>254</v>
      </c>
      <c r="H45" s="124" t="s">
        <v>98</v>
      </c>
      <c r="I45" s="124" t="s">
        <v>30</v>
      </c>
      <c r="J45" s="124" t="s">
        <v>186</v>
      </c>
      <c r="K45" s="127">
        <v>3</v>
      </c>
      <c r="L45" s="118">
        <v>-9.9647222222222211</v>
      </c>
      <c r="M45" s="121">
        <v>-67.811666666666667</v>
      </c>
      <c r="N45" s="124" t="s">
        <v>360</v>
      </c>
      <c r="O45" s="124" t="s">
        <v>42</v>
      </c>
      <c r="P45" s="124"/>
    </row>
    <row r="46" spans="1:16" x14ac:dyDescent="0.25">
      <c r="A46" s="127">
        <v>6</v>
      </c>
      <c r="B46" s="124" t="s">
        <v>126</v>
      </c>
      <c r="C46" s="108" t="s">
        <v>402</v>
      </c>
      <c r="D46" s="124" t="s">
        <v>103</v>
      </c>
      <c r="E46" s="124" t="s">
        <v>142</v>
      </c>
      <c r="F46" s="124" t="s">
        <v>244</v>
      </c>
      <c r="G46" s="124" t="s">
        <v>245</v>
      </c>
      <c r="H46" s="124" t="s">
        <v>141</v>
      </c>
      <c r="I46" s="124" t="s">
        <v>52</v>
      </c>
      <c r="J46" s="124" t="s">
        <v>246</v>
      </c>
      <c r="K46" s="127">
        <v>3</v>
      </c>
      <c r="L46" s="118">
        <v>-3.0119444444444445</v>
      </c>
      <c r="M46" s="121">
        <v>-60.036944444444444</v>
      </c>
      <c r="N46" s="124" t="s">
        <v>360</v>
      </c>
      <c r="O46" s="124" t="s">
        <v>42</v>
      </c>
      <c r="P46" s="124"/>
    </row>
    <row r="47" spans="1:16" x14ac:dyDescent="0.25">
      <c r="A47" s="127">
        <v>7</v>
      </c>
      <c r="B47" s="124" t="s">
        <v>189</v>
      </c>
      <c r="C47" s="108" t="s">
        <v>402</v>
      </c>
      <c r="D47" s="124" t="s">
        <v>103</v>
      </c>
      <c r="E47" s="124" t="s">
        <v>39</v>
      </c>
      <c r="F47" s="124" t="s">
        <v>190</v>
      </c>
      <c r="G47" s="124" t="s">
        <v>191</v>
      </c>
      <c r="H47" s="124" t="s">
        <v>192</v>
      </c>
      <c r="I47" s="124" t="s">
        <v>30</v>
      </c>
      <c r="J47" s="124" t="s">
        <v>197</v>
      </c>
      <c r="K47" s="127">
        <v>3</v>
      </c>
      <c r="L47" s="118">
        <v>-7.5997849999999998</v>
      </c>
      <c r="M47" s="121">
        <v>-72.770223999999999</v>
      </c>
      <c r="N47" s="124" t="s">
        <v>360</v>
      </c>
      <c r="O47" s="124" t="s">
        <v>42</v>
      </c>
      <c r="P47" s="124" t="s">
        <v>193</v>
      </c>
    </row>
    <row r="48" spans="1:16" x14ac:dyDescent="0.25">
      <c r="A48" s="127">
        <v>8</v>
      </c>
      <c r="B48" s="124" t="s">
        <v>144</v>
      </c>
      <c r="C48" s="108" t="s">
        <v>402</v>
      </c>
      <c r="D48" s="124" t="s">
        <v>103</v>
      </c>
      <c r="E48" s="124" t="s">
        <v>142</v>
      </c>
      <c r="F48" s="124" t="s">
        <v>247</v>
      </c>
      <c r="G48" s="124" t="s">
        <v>250</v>
      </c>
      <c r="H48" s="124" t="s">
        <v>141</v>
      </c>
      <c r="I48" s="124" t="s">
        <v>52</v>
      </c>
      <c r="J48" s="124" t="s">
        <v>186</v>
      </c>
      <c r="K48" s="127">
        <v>3</v>
      </c>
      <c r="L48" s="118">
        <v>-3.138611111111111</v>
      </c>
      <c r="M48" s="121">
        <v>-60.005555555555553</v>
      </c>
      <c r="N48" s="124" t="s">
        <v>360</v>
      </c>
      <c r="O48" s="124" t="s">
        <v>42</v>
      </c>
      <c r="P48" s="124"/>
    </row>
    <row r="49" spans="1:16" x14ac:dyDescent="0.25">
      <c r="A49" s="127">
        <v>9</v>
      </c>
      <c r="B49" s="124" t="s">
        <v>147</v>
      </c>
      <c r="C49" s="108" t="s">
        <v>402</v>
      </c>
      <c r="D49" s="124" t="s">
        <v>103</v>
      </c>
      <c r="E49" s="124" t="s">
        <v>142</v>
      </c>
      <c r="F49" s="124" t="s">
        <v>265</v>
      </c>
      <c r="G49" s="124" t="s">
        <v>42</v>
      </c>
      <c r="H49" s="124" t="s">
        <v>266</v>
      </c>
      <c r="I49" s="124" t="s">
        <v>110</v>
      </c>
      <c r="J49" s="124" t="s">
        <v>186</v>
      </c>
      <c r="K49" s="127">
        <v>3</v>
      </c>
      <c r="L49" s="118">
        <v>-1.5408333333333333</v>
      </c>
      <c r="M49" s="121">
        <v>-48.74805555555556</v>
      </c>
      <c r="N49" s="124" t="s">
        <v>294</v>
      </c>
      <c r="O49" s="124" t="s">
        <v>295</v>
      </c>
      <c r="P49" s="124"/>
    </row>
    <row r="50" spans="1:16" x14ac:dyDescent="0.25">
      <c r="A50" s="127">
        <v>10</v>
      </c>
      <c r="B50" s="124" t="s">
        <v>147</v>
      </c>
      <c r="C50" s="108" t="s">
        <v>402</v>
      </c>
      <c r="D50" s="124" t="s">
        <v>103</v>
      </c>
      <c r="E50" s="124" t="s">
        <v>267</v>
      </c>
      <c r="F50" s="124" t="s">
        <v>265</v>
      </c>
      <c r="G50" s="124" t="s">
        <v>42</v>
      </c>
      <c r="H50" s="124" t="s">
        <v>266</v>
      </c>
      <c r="I50" s="124" t="s">
        <v>110</v>
      </c>
      <c r="J50" s="124" t="s">
        <v>285</v>
      </c>
      <c r="K50" s="127">
        <v>3</v>
      </c>
      <c r="L50" s="118">
        <v>-1.5408333333333333</v>
      </c>
      <c r="M50" s="121">
        <v>-48.74805555555556</v>
      </c>
      <c r="N50" s="124" t="s">
        <v>294</v>
      </c>
      <c r="O50" s="124" t="s">
        <v>295</v>
      </c>
      <c r="P50" s="124"/>
    </row>
    <row r="51" spans="1:16" x14ac:dyDescent="0.25">
      <c r="A51" s="127">
        <v>11</v>
      </c>
      <c r="B51" s="124" t="s">
        <v>147</v>
      </c>
      <c r="C51" s="108" t="s">
        <v>402</v>
      </c>
      <c r="D51" s="124" t="s">
        <v>103</v>
      </c>
      <c r="E51" s="124" t="s">
        <v>287</v>
      </c>
      <c r="F51" s="124" t="s">
        <v>265</v>
      </c>
      <c r="G51" s="124" t="s">
        <v>42</v>
      </c>
      <c r="H51" s="124" t="s">
        <v>266</v>
      </c>
      <c r="I51" s="124" t="s">
        <v>110</v>
      </c>
      <c r="J51" s="124" t="s">
        <v>186</v>
      </c>
      <c r="K51" s="127">
        <v>3</v>
      </c>
      <c r="L51" s="118">
        <v>-1.5408333333333333</v>
      </c>
      <c r="M51" s="121">
        <v>-48.74805555555556</v>
      </c>
      <c r="N51" s="124" t="s">
        <v>294</v>
      </c>
      <c r="O51" s="124" t="s">
        <v>295</v>
      </c>
      <c r="P51" s="124"/>
    </row>
    <row r="52" spans="1:16" x14ac:dyDescent="0.25">
      <c r="A52" s="127">
        <v>12</v>
      </c>
      <c r="B52" s="124" t="s">
        <v>147</v>
      </c>
      <c r="C52" s="108" t="s">
        <v>402</v>
      </c>
      <c r="D52" s="124" t="s">
        <v>103</v>
      </c>
      <c r="E52" s="124" t="s">
        <v>142</v>
      </c>
      <c r="F52" s="124" t="s">
        <v>270</v>
      </c>
      <c r="G52" s="124" t="s">
        <v>282</v>
      </c>
      <c r="H52" s="124" t="s">
        <v>271</v>
      </c>
      <c r="I52" s="124" t="s">
        <v>110</v>
      </c>
      <c r="J52" s="124" t="s">
        <v>186</v>
      </c>
      <c r="K52" s="127">
        <v>3</v>
      </c>
      <c r="L52" s="118">
        <v>-1.4454166666666666</v>
      </c>
      <c r="M52" s="121">
        <v>-48.497777777777777</v>
      </c>
      <c r="N52" s="124" t="s">
        <v>294</v>
      </c>
      <c r="O52" s="124" t="s">
        <v>295</v>
      </c>
      <c r="P52" s="124"/>
    </row>
    <row r="53" spans="1:16" x14ac:dyDescent="0.25">
      <c r="A53" s="127">
        <v>13</v>
      </c>
      <c r="B53" s="124" t="s">
        <v>147</v>
      </c>
      <c r="C53" s="108" t="s">
        <v>402</v>
      </c>
      <c r="D53" s="124" t="s">
        <v>103</v>
      </c>
      <c r="E53" s="124" t="s">
        <v>267</v>
      </c>
      <c r="F53" s="124" t="s">
        <v>270</v>
      </c>
      <c r="G53" s="124" t="s">
        <v>282</v>
      </c>
      <c r="H53" s="124" t="s">
        <v>271</v>
      </c>
      <c r="I53" s="124" t="s">
        <v>110</v>
      </c>
      <c r="J53" s="124" t="s">
        <v>285</v>
      </c>
      <c r="K53" s="127">
        <v>3</v>
      </c>
      <c r="L53" s="118">
        <v>-1.4454166666666666</v>
      </c>
      <c r="M53" s="121">
        <v>-48.497777777777777</v>
      </c>
      <c r="N53" s="124" t="s">
        <v>294</v>
      </c>
      <c r="O53" s="124" t="s">
        <v>295</v>
      </c>
      <c r="P53" s="124"/>
    </row>
    <row r="54" spans="1:16" x14ac:dyDescent="0.25">
      <c r="A54" s="127">
        <v>14</v>
      </c>
      <c r="B54" s="124" t="s">
        <v>147</v>
      </c>
      <c r="C54" s="108" t="s">
        <v>402</v>
      </c>
      <c r="D54" s="124" t="s">
        <v>103</v>
      </c>
      <c r="E54" s="124" t="s">
        <v>287</v>
      </c>
      <c r="F54" s="124" t="s">
        <v>270</v>
      </c>
      <c r="G54" s="124" t="s">
        <v>282</v>
      </c>
      <c r="H54" s="124" t="s">
        <v>271</v>
      </c>
      <c r="I54" s="124" t="s">
        <v>110</v>
      </c>
      <c r="J54" s="124" t="s">
        <v>186</v>
      </c>
      <c r="K54" s="127">
        <v>3</v>
      </c>
      <c r="L54" s="118">
        <v>-1.4454166666666666</v>
      </c>
      <c r="M54" s="121">
        <v>-48.497777777777777</v>
      </c>
      <c r="N54" s="124" t="s">
        <v>294</v>
      </c>
      <c r="O54" s="124" t="s">
        <v>295</v>
      </c>
      <c r="P54" s="124"/>
    </row>
    <row r="55" spans="1:16" x14ac:dyDescent="0.25">
      <c r="A55" s="127">
        <v>15</v>
      </c>
      <c r="B55" s="124" t="s">
        <v>147</v>
      </c>
      <c r="C55" s="108" t="s">
        <v>402</v>
      </c>
      <c r="D55" s="124" t="s">
        <v>103</v>
      </c>
      <c r="E55" s="124" t="s">
        <v>364</v>
      </c>
      <c r="F55" s="124" t="s">
        <v>288</v>
      </c>
      <c r="G55" s="124" t="s">
        <v>168</v>
      </c>
      <c r="H55" s="124" t="s">
        <v>137</v>
      </c>
      <c r="I55" s="124" t="s">
        <v>110</v>
      </c>
      <c r="J55" s="124" t="s">
        <v>291</v>
      </c>
      <c r="K55" s="127">
        <v>1</v>
      </c>
      <c r="L55" s="118">
        <v>-2.4202777777777778</v>
      </c>
      <c r="M55" s="121">
        <v>-48.24666666666667</v>
      </c>
      <c r="N55" s="124" t="s">
        <v>289</v>
      </c>
      <c r="O55" s="124" t="s">
        <v>290</v>
      </c>
      <c r="P55" s="124"/>
    </row>
    <row r="56" spans="1:16" x14ac:dyDescent="0.25">
      <c r="A56" s="127">
        <v>16</v>
      </c>
      <c r="B56" s="124" t="s">
        <v>153</v>
      </c>
      <c r="C56" s="108" t="s">
        <v>402</v>
      </c>
      <c r="D56" s="124" t="s">
        <v>103</v>
      </c>
      <c r="E56" s="124" t="s">
        <v>364</v>
      </c>
      <c r="F56" s="124" t="s">
        <v>272</v>
      </c>
      <c r="G56" s="124" t="s">
        <v>42</v>
      </c>
      <c r="H56" s="124" t="s">
        <v>139</v>
      </c>
      <c r="I56" s="124" t="s">
        <v>110</v>
      </c>
      <c r="J56" s="124" t="s">
        <v>42</v>
      </c>
      <c r="K56" s="127">
        <v>1</v>
      </c>
      <c r="L56" s="118">
        <v>-1.7241666666666668</v>
      </c>
      <c r="M56" s="121">
        <v>-48.89</v>
      </c>
      <c r="N56" s="124" t="s">
        <v>243</v>
      </c>
      <c r="O56" s="124" t="s">
        <v>42</v>
      </c>
      <c r="P56" s="124"/>
    </row>
    <row r="57" spans="1:16" x14ac:dyDescent="0.25">
      <c r="A57" s="127">
        <v>17</v>
      </c>
      <c r="B57" s="124" t="s">
        <v>154</v>
      </c>
      <c r="C57" s="108" t="s">
        <v>402</v>
      </c>
      <c r="D57" s="124" t="s">
        <v>103</v>
      </c>
      <c r="E57" s="124" t="s">
        <v>364</v>
      </c>
      <c r="F57" s="124" t="s">
        <v>273</v>
      </c>
      <c r="G57" s="124" t="s">
        <v>162</v>
      </c>
      <c r="H57" s="124" t="s">
        <v>138</v>
      </c>
      <c r="I57" s="124" t="s">
        <v>110</v>
      </c>
      <c r="J57" s="124" t="s">
        <v>42</v>
      </c>
      <c r="K57" s="127">
        <v>1</v>
      </c>
      <c r="L57" s="118">
        <v>-1.6891666666666667</v>
      </c>
      <c r="M57" s="121">
        <v>-50.259166666666665</v>
      </c>
      <c r="N57" s="124" t="s">
        <v>243</v>
      </c>
      <c r="O57" s="124" t="s">
        <v>42</v>
      </c>
      <c r="P57" s="124"/>
    </row>
    <row r="58" spans="1:16" x14ac:dyDescent="0.25">
      <c r="A58" s="127">
        <v>18</v>
      </c>
      <c r="B58" s="124" t="s">
        <v>155</v>
      </c>
      <c r="C58" s="108" t="s">
        <v>402</v>
      </c>
      <c r="D58" s="124" t="s">
        <v>103</v>
      </c>
      <c r="E58" s="124" t="s">
        <v>364</v>
      </c>
      <c r="F58" s="124" t="s">
        <v>274</v>
      </c>
      <c r="G58" s="124" t="s">
        <v>42</v>
      </c>
      <c r="H58" s="124" t="s">
        <v>139</v>
      </c>
      <c r="I58" s="124" t="s">
        <v>110</v>
      </c>
      <c r="J58" s="124" t="s">
        <v>143</v>
      </c>
      <c r="K58" s="127">
        <v>1</v>
      </c>
      <c r="L58" s="118">
        <v>-1.5413888888888887</v>
      </c>
      <c r="M58" s="121">
        <v>-48.750555555555557</v>
      </c>
      <c r="N58" s="124" t="s">
        <v>243</v>
      </c>
      <c r="O58" s="124" t="s">
        <v>42</v>
      </c>
      <c r="P58" s="124"/>
    </row>
    <row r="59" spans="1:16" x14ac:dyDescent="0.25">
      <c r="A59" s="127">
        <v>19</v>
      </c>
      <c r="B59" s="124" t="s">
        <v>313</v>
      </c>
      <c r="C59" s="108" t="s">
        <v>402</v>
      </c>
      <c r="D59" s="124" t="s">
        <v>103</v>
      </c>
      <c r="E59" s="124" t="s">
        <v>142</v>
      </c>
      <c r="F59" s="124" t="s">
        <v>297</v>
      </c>
      <c r="G59" s="124" t="s">
        <v>301</v>
      </c>
      <c r="H59" s="124" t="s">
        <v>117</v>
      </c>
      <c r="I59" s="124" t="s">
        <v>110</v>
      </c>
      <c r="J59" s="124" t="s">
        <v>186</v>
      </c>
      <c r="K59" s="127">
        <v>3</v>
      </c>
      <c r="L59" s="118">
        <v>-1.876708</v>
      </c>
      <c r="M59" s="121">
        <v>-55.515777</v>
      </c>
      <c r="N59" s="124" t="s">
        <v>306</v>
      </c>
      <c r="O59" s="124" t="s">
        <v>302</v>
      </c>
      <c r="P59" s="124"/>
    </row>
    <row r="60" spans="1:16" x14ac:dyDescent="0.25">
      <c r="A60" s="127">
        <v>20</v>
      </c>
      <c r="B60" s="124" t="s">
        <v>214</v>
      </c>
      <c r="C60" s="108" t="s">
        <v>402</v>
      </c>
      <c r="D60" s="124" t="s">
        <v>103</v>
      </c>
      <c r="E60" s="124" t="s">
        <v>39</v>
      </c>
      <c r="F60" s="124" t="s">
        <v>130</v>
      </c>
      <c r="G60" s="124" t="s">
        <v>131</v>
      </c>
      <c r="H60" s="124" t="s">
        <v>132</v>
      </c>
      <c r="I60" s="124" t="s">
        <v>110</v>
      </c>
      <c r="J60" s="124" t="s">
        <v>365</v>
      </c>
      <c r="K60" s="127">
        <v>3</v>
      </c>
      <c r="L60" s="118">
        <v>-1.3747222222222222</v>
      </c>
      <c r="M60" s="121">
        <v>-48.394444444444446</v>
      </c>
      <c r="N60" s="124" t="s">
        <v>349</v>
      </c>
      <c r="O60" s="124" t="s">
        <v>129</v>
      </c>
      <c r="P60" s="124"/>
    </row>
    <row r="61" spans="1:16" x14ac:dyDescent="0.25">
      <c r="A61" s="127">
        <v>21</v>
      </c>
      <c r="B61" s="124" t="s">
        <v>215</v>
      </c>
      <c r="C61" s="108" t="s">
        <v>402</v>
      </c>
      <c r="D61" s="124" t="s">
        <v>103</v>
      </c>
      <c r="E61" s="124" t="s">
        <v>39</v>
      </c>
      <c r="F61" s="124" t="s">
        <v>217</v>
      </c>
      <c r="G61" s="124" t="s">
        <v>221</v>
      </c>
      <c r="H61" s="124" t="s">
        <v>161</v>
      </c>
      <c r="I61" s="124" t="s">
        <v>110</v>
      </c>
      <c r="J61" s="124" t="s">
        <v>365</v>
      </c>
      <c r="K61" s="127">
        <v>3</v>
      </c>
      <c r="L61" s="118">
        <v>-1.3219444444444444</v>
      </c>
      <c r="M61" s="121">
        <v>-48.245555555555555</v>
      </c>
      <c r="N61" s="124" t="s">
        <v>349</v>
      </c>
      <c r="O61" s="124" t="s">
        <v>42</v>
      </c>
      <c r="P61" s="124" t="s">
        <v>216</v>
      </c>
    </row>
    <row r="62" spans="1:16" x14ac:dyDescent="0.25">
      <c r="A62" s="127">
        <v>22</v>
      </c>
      <c r="B62" s="124" t="s">
        <v>224</v>
      </c>
      <c r="C62" s="108" t="s">
        <v>402</v>
      </c>
      <c r="D62" s="124" t="s">
        <v>103</v>
      </c>
      <c r="E62" s="124" t="s">
        <v>142</v>
      </c>
      <c r="F62" s="124" t="s">
        <v>225</v>
      </c>
      <c r="G62" s="124" t="s">
        <v>226</v>
      </c>
      <c r="H62" s="124" t="s">
        <v>81</v>
      </c>
      <c r="I62" s="124" t="s">
        <v>52</v>
      </c>
      <c r="J62" s="124" t="s">
        <v>227</v>
      </c>
      <c r="K62" s="127">
        <v>3</v>
      </c>
      <c r="L62" s="118">
        <v>-4.8358333333333334</v>
      </c>
      <c r="M62" s="121">
        <v>-66.850944444444437</v>
      </c>
      <c r="N62" s="124" t="s">
        <v>360</v>
      </c>
      <c r="O62" s="124" t="s">
        <v>228</v>
      </c>
      <c r="P62" s="124" t="s">
        <v>231</v>
      </c>
    </row>
    <row r="63" spans="1:16" x14ac:dyDescent="0.25">
      <c r="A63" s="127">
        <v>23</v>
      </c>
      <c r="B63" s="124" t="s">
        <v>224</v>
      </c>
      <c r="C63" s="108" t="s">
        <v>402</v>
      </c>
      <c r="D63" s="124" t="s">
        <v>103</v>
      </c>
      <c r="E63" s="124" t="s">
        <v>142</v>
      </c>
      <c r="F63" s="124" t="s">
        <v>225</v>
      </c>
      <c r="G63" s="124" t="s">
        <v>226</v>
      </c>
      <c r="H63" s="124" t="s">
        <v>81</v>
      </c>
      <c r="I63" s="124" t="s">
        <v>52</v>
      </c>
      <c r="J63" s="124" t="s">
        <v>227</v>
      </c>
      <c r="K63" s="127">
        <v>3</v>
      </c>
      <c r="L63" s="118">
        <v>-4.8358333333333334</v>
      </c>
      <c r="M63" s="121">
        <v>-66.850944444444437</v>
      </c>
      <c r="N63" s="124" t="s">
        <v>360</v>
      </c>
      <c r="O63" s="124" t="s">
        <v>228</v>
      </c>
      <c r="P63" s="124" t="s">
        <v>231</v>
      </c>
    </row>
    <row r="64" spans="1:16" x14ac:dyDescent="0.25">
      <c r="A64" s="127">
        <v>24</v>
      </c>
      <c r="B64" s="124" t="s">
        <v>315</v>
      </c>
      <c r="C64" s="108" t="s">
        <v>402</v>
      </c>
      <c r="D64" s="124" t="s">
        <v>103</v>
      </c>
      <c r="E64" s="124" t="s">
        <v>364</v>
      </c>
      <c r="F64" s="124" t="s">
        <v>369</v>
      </c>
      <c r="G64" s="124" t="s">
        <v>370</v>
      </c>
      <c r="H64" s="124" t="s">
        <v>271</v>
      </c>
      <c r="I64" s="124" t="s">
        <v>110</v>
      </c>
      <c r="J64" s="124" t="s">
        <v>371</v>
      </c>
      <c r="K64" s="127">
        <v>1</v>
      </c>
      <c r="L64" s="118">
        <v>-1.4454166666666666</v>
      </c>
      <c r="M64" s="121">
        <v>-48.497777777777777</v>
      </c>
      <c r="N64" s="124" t="s">
        <v>373</v>
      </c>
      <c r="O64" s="124" t="s">
        <v>372</v>
      </c>
      <c r="P64" s="124" t="s">
        <v>374</v>
      </c>
    </row>
    <row r="65" spans="1:16" x14ac:dyDescent="0.25">
      <c r="A65" s="127">
        <v>1</v>
      </c>
      <c r="B65" s="124" t="s">
        <v>175</v>
      </c>
      <c r="C65" s="108" t="s">
        <v>402</v>
      </c>
      <c r="D65" s="124" t="s">
        <v>105</v>
      </c>
      <c r="E65" s="124" t="s">
        <v>142</v>
      </c>
      <c r="F65" s="124" t="s">
        <v>177</v>
      </c>
      <c r="G65" s="124" t="s">
        <v>185</v>
      </c>
      <c r="H65" s="124" t="s">
        <v>98</v>
      </c>
      <c r="I65" s="124" t="s">
        <v>30</v>
      </c>
      <c r="J65" s="124" t="s">
        <v>186</v>
      </c>
      <c r="K65" s="127">
        <v>3</v>
      </c>
      <c r="L65" s="118">
        <v>-10.099444444444446</v>
      </c>
      <c r="M65" s="121">
        <v>-67.766666666666666</v>
      </c>
      <c r="N65" s="124" t="s">
        <v>360</v>
      </c>
      <c r="O65" s="124" t="s">
        <v>368</v>
      </c>
      <c r="P65" s="124" t="s">
        <v>188</v>
      </c>
    </row>
    <row r="66" spans="1:16" x14ac:dyDescent="0.25">
      <c r="A66" s="127">
        <v>2</v>
      </c>
      <c r="B66" s="124" t="s">
        <v>175</v>
      </c>
      <c r="C66" s="108" t="s">
        <v>402</v>
      </c>
      <c r="D66" s="124" t="s">
        <v>105</v>
      </c>
      <c r="E66" s="124" t="s">
        <v>142</v>
      </c>
      <c r="F66" s="124" t="s">
        <v>251</v>
      </c>
      <c r="G66" s="124" t="s">
        <v>252</v>
      </c>
      <c r="H66" s="124" t="s">
        <v>98</v>
      </c>
      <c r="I66" s="124" t="s">
        <v>30</v>
      </c>
      <c r="J66" s="124" t="s">
        <v>186</v>
      </c>
      <c r="K66" s="127">
        <v>3</v>
      </c>
      <c r="L66" s="118">
        <v>-9.9752777777777784</v>
      </c>
      <c r="M66" s="121">
        <v>-67.822777777777773</v>
      </c>
      <c r="N66" s="124" t="s">
        <v>360</v>
      </c>
      <c r="O66" s="124" t="s">
        <v>368</v>
      </c>
      <c r="P66" s="124"/>
    </row>
    <row r="67" spans="1:16" x14ac:dyDescent="0.25">
      <c r="A67" s="127">
        <v>3</v>
      </c>
      <c r="B67" s="124" t="s">
        <v>175</v>
      </c>
      <c r="C67" s="108" t="s">
        <v>402</v>
      </c>
      <c r="D67" s="124" t="s">
        <v>105</v>
      </c>
      <c r="E67" s="124" t="s">
        <v>142</v>
      </c>
      <c r="F67" s="124" t="s">
        <v>253</v>
      </c>
      <c r="G67" s="124" t="s">
        <v>254</v>
      </c>
      <c r="H67" s="124" t="s">
        <v>98</v>
      </c>
      <c r="I67" s="124" t="s">
        <v>30</v>
      </c>
      <c r="J67" s="124" t="s">
        <v>186</v>
      </c>
      <c r="K67" s="127">
        <v>3</v>
      </c>
      <c r="L67" s="118">
        <v>-9.9647222222222211</v>
      </c>
      <c r="M67" s="121">
        <v>-67.811666666666667</v>
      </c>
      <c r="N67" s="124" t="s">
        <v>360</v>
      </c>
      <c r="O67" s="124" t="s">
        <v>368</v>
      </c>
      <c r="P67" s="124"/>
    </row>
    <row r="68" spans="1:16" x14ac:dyDescent="0.25">
      <c r="A68" s="127">
        <v>4</v>
      </c>
      <c r="B68" s="124" t="s">
        <v>126</v>
      </c>
      <c r="C68" s="108" t="s">
        <v>402</v>
      </c>
      <c r="D68" s="124" t="s">
        <v>105</v>
      </c>
      <c r="E68" s="124" t="s">
        <v>142</v>
      </c>
      <c r="F68" s="124" t="s">
        <v>244</v>
      </c>
      <c r="G68" s="124" t="s">
        <v>245</v>
      </c>
      <c r="H68" s="124" t="s">
        <v>141</v>
      </c>
      <c r="I68" s="124" t="s">
        <v>52</v>
      </c>
      <c r="J68" s="124" t="s">
        <v>186</v>
      </c>
      <c r="K68" s="127">
        <v>3</v>
      </c>
      <c r="L68" s="118">
        <v>-3.0119444444444445</v>
      </c>
      <c r="M68" s="121">
        <v>-60.036944444444444</v>
      </c>
      <c r="N68" s="124" t="s">
        <v>360</v>
      </c>
      <c r="O68" s="124" t="s">
        <v>368</v>
      </c>
      <c r="P68" s="124"/>
    </row>
    <row r="69" spans="1:16" x14ac:dyDescent="0.25">
      <c r="A69" s="127">
        <v>5</v>
      </c>
      <c r="B69" s="124" t="s">
        <v>144</v>
      </c>
      <c r="C69" s="108" t="s">
        <v>402</v>
      </c>
      <c r="D69" s="124" t="s">
        <v>105</v>
      </c>
      <c r="E69" s="124" t="s">
        <v>142</v>
      </c>
      <c r="F69" s="124" t="s">
        <v>247</v>
      </c>
      <c r="G69" s="124" t="s">
        <v>249</v>
      </c>
      <c r="H69" s="124" t="s">
        <v>141</v>
      </c>
      <c r="I69" s="124" t="s">
        <v>52</v>
      </c>
      <c r="J69" s="124" t="s">
        <v>186</v>
      </c>
      <c r="K69" s="127">
        <v>3</v>
      </c>
      <c r="L69" s="118">
        <v>-3.138611111111111</v>
      </c>
      <c r="M69" s="121">
        <v>-60.005555555555553</v>
      </c>
      <c r="N69" s="124" t="s">
        <v>360</v>
      </c>
      <c r="O69" s="124" t="s">
        <v>368</v>
      </c>
      <c r="P69" s="124"/>
    </row>
    <row r="70" spans="1:16" x14ac:dyDescent="0.25">
      <c r="A70" s="127">
        <v>6</v>
      </c>
      <c r="B70" s="124" t="s">
        <v>147</v>
      </c>
      <c r="C70" s="108" t="s">
        <v>402</v>
      </c>
      <c r="D70" s="124" t="s">
        <v>105</v>
      </c>
      <c r="E70" s="124" t="s">
        <v>53</v>
      </c>
      <c r="F70" s="124" t="s">
        <v>265</v>
      </c>
      <c r="G70" s="124" t="s">
        <v>42</v>
      </c>
      <c r="H70" s="124" t="s">
        <v>266</v>
      </c>
      <c r="I70" s="124" t="s">
        <v>110</v>
      </c>
      <c r="J70" s="124" t="s">
        <v>292</v>
      </c>
      <c r="K70" s="127">
        <v>3</v>
      </c>
      <c r="L70" s="118">
        <v>-1.5408333333333333</v>
      </c>
      <c r="M70" s="121">
        <v>-48.74805555555556</v>
      </c>
      <c r="N70" s="124" t="s">
        <v>294</v>
      </c>
      <c r="O70" s="124" t="s">
        <v>295</v>
      </c>
      <c r="P70" s="124"/>
    </row>
    <row r="71" spans="1:16" x14ac:dyDescent="0.25">
      <c r="A71" s="127">
        <v>7</v>
      </c>
      <c r="B71" s="124" t="s">
        <v>147</v>
      </c>
      <c r="C71" s="108" t="s">
        <v>402</v>
      </c>
      <c r="D71" s="124" t="s">
        <v>105</v>
      </c>
      <c r="E71" s="124" t="s">
        <v>142</v>
      </c>
      <c r="F71" s="124" t="s">
        <v>265</v>
      </c>
      <c r="G71" s="124" t="s">
        <v>42</v>
      </c>
      <c r="H71" s="124" t="s">
        <v>266</v>
      </c>
      <c r="I71" s="124" t="s">
        <v>110</v>
      </c>
      <c r="J71" s="124" t="s">
        <v>186</v>
      </c>
      <c r="K71" s="127">
        <v>3</v>
      </c>
      <c r="L71" s="118">
        <v>-1.5408333333333333</v>
      </c>
      <c r="M71" s="121">
        <v>-48.74805555555556</v>
      </c>
      <c r="N71" s="124" t="s">
        <v>294</v>
      </c>
      <c r="O71" s="124" t="s">
        <v>295</v>
      </c>
      <c r="P71" s="124"/>
    </row>
    <row r="72" spans="1:16" x14ac:dyDescent="0.25">
      <c r="A72" s="127">
        <v>8</v>
      </c>
      <c r="B72" s="124" t="s">
        <v>147</v>
      </c>
      <c r="C72" s="108" t="s">
        <v>402</v>
      </c>
      <c r="D72" s="124" t="s">
        <v>105</v>
      </c>
      <c r="E72" s="124" t="s">
        <v>267</v>
      </c>
      <c r="F72" s="124" t="s">
        <v>265</v>
      </c>
      <c r="G72" s="124" t="s">
        <v>42</v>
      </c>
      <c r="H72" s="124" t="s">
        <v>266</v>
      </c>
      <c r="I72" s="124" t="s">
        <v>110</v>
      </c>
      <c r="J72" s="124" t="s">
        <v>285</v>
      </c>
      <c r="K72" s="127">
        <v>3</v>
      </c>
      <c r="L72" s="118">
        <v>-1.5408333333333333</v>
      </c>
      <c r="M72" s="121">
        <v>-48.74805555555556</v>
      </c>
      <c r="N72" s="124" t="s">
        <v>294</v>
      </c>
      <c r="O72" s="124" t="s">
        <v>295</v>
      </c>
      <c r="P72" s="124"/>
    </row>
    <row r="73" spans="1:16" x14ac:dyDescent="0.25">
      <c r="A73" s="127">
        <v>9</v>
      </c>
      <c r="B73" s="124" t="s">
        <v>147</v>
      </c>
      <c r="C73" s="108" t="s">
        <v>402</v>
      </c>
      <c r="D73" s="124" t="s">
        <v>105</v>
      </c>
      <c r="E73" s="124" t="s">
        <v>53</v>
      </c>
      <c r="F73" s="124" t="s">
        <v>270</v>
      </c>
      <c r="G73" s="124" t="s">
        <v>282</v>
      </c>
      <c r="H73" s="124" t="s">
        <v>271</v>
      </c>
      <c r="I73" s="124" t="s">
        <v>110</v>
      </c>
      <c r="J73" s="124" t="s">
        <v>186</v>
      </c>
      <c r="K73" s="127">
        <v>3</v>
      </c>
      <c r="L73" s="118">
        <v>-1.4454166666666666</v>
      </c>
      <c r="M73" s="121">
        <v>-48.497777777777777</v>
      </c>
      <c r="N73" s="124" t="s">
        <v>294</v>
      </c>
      <c r="O73" s="124" t="s">
        <v>295</v>
      </c>
      <c r="P73" s="124"/>
    </row>
    <row r="74" spans="1:16" x14ac:dyDescent="0.25">
      <c r="A74" s="127">
        <v>10</v>
      </c>
      <c r="B74" s="124" t="s">
        <v>147</v>
      </c>
      <c r="C74" s="108" t="s">
        <v>402</v>
      </c>
      <c r="D74" s="124" t="s">
        <v>105</v>
      </c>
      <c r="E74" s="124" t="s">
        <v>142</v>
      </c>
      <c r="F74" s="124" t="s">
        <v>270</v>
      </c>
      <c r="G74" s="124" t="s">
        <v>282</v>
      </c>
      <c r="H74" s="124" t="s">
        <v>271</v>
      </c>
      <c r="I74" s="124" t="s">
        <v>110</v>
      </c>
      <c r="J74" s="124" t="s">
        <v>285</v>
      </c>
      <c r="K74" s="127">
        <v>3</v>
      </c>
      <c r="L74" s="118">
        <v>-1.4454166666666666</v>
      </c>
      <c r="M74" s="121">
        <v>-48.497777777777777</v>
      </c>
      <c r="N74" s="124" t="s">
        <v>294</v>
      </c>
      <c r="O74" s="124" t="s">
        <v>295</v>
      </c>
      <c r="P74" s="124"/>
    </row>
    <row r="75" spans="1:16" x14ac:dyDescent="0.25">
      <c r="A75" s="127">
        <v>11</v>
      </c>
      <c r="B75" s="124" t="s">
        <v>147</v>
      </c>
      <c r="C75" s="108" t="s">
        <v>402</v>
      </c>
      <c r="D75" s="124" t="s">
        <v>105</v>
      </c>
      <c r="E75" s="124" t="s">
        <v>267</v>
      </c>
      <c r="F75" s="124" t="s">
        <v>270</v>
      </c>
      <c r="G75" s="124" t="s">
        <v>282</v>
      </c>
      <c r="H75" s="124" t="s">
        <v>271</v>
      </c>
      <c r="I75" s="124" t="s">
        <v>110</v>
      </c>
      <c r="J75" s="124" t="s">
        <v>186</v>
      </c>
      <c r="K75" s="127">
        <v>3</v>
      </c>
      <c r="L75" s="118">
        <v>-1.4454166666666666</v>
      </c>
      <c r="M75" s="121">
        <v>-48.497777777777777</v>
      </c>
      <c r="N75" s="124" t="s">
        <v>294</v>
      </c>
      <c r="O75" s="124" t="s">
        <v>295</v>
      </c>
      <c r="P75" s="124"/>
    </row>
    <row r="76" spans="1:16" x14ac:dyDescent="0.25">
      <c r="A76" s="127">
        <v>12</v>
      </c>
      <c r="B76" s="124" t="s">
        <v>147</v>
      </c>
      <c r="C76" s="108" t="s">
        <v>402</v>
      </c>
      <c r="D76" s="124" t="s">
        <v>105</v>
      </c>
      <c r="E76" s="124" t="s">
        <v>364</v>
      </c>
      <c r="F76" s="124" t="s">
        <v>288</v>
      </c>
      <c r="G76" s="124" t="s">
        <v>168</v>
      </c>
      <c r="H76" s="124" t="s">
        <v>137</v>
      </c>
      <c r="I76" s="124" t="s">
        <v>110</v>
      </c>
      <c r="J76" s="124" t="s">
        <v>291</v>
      </c>
      <c r="K76" s="127">
        <v>1</v>
      </c>
      <c r="L76" s="118">
        <v>-2.4202777777777778</v>
      </c>
      <c r="M76" s="121">
        <v>-48.24666666666667</v>
      </c>
      <c r="N76" s="124" t="s">
        <v>289</v>
      </c>
      <c r="O76" s="124" t="s">
        <v>290</v>
      </c>
      <c r="P76" s="124"/>
    </row>
    <row r="77" spans="1:16" x14ac:dyDescent="0.25">
      <c r="A77" s="127">
        <v>13</v>
      </c>
      <c r="B77" s="124" t="s">
        <v>214</v>
      </c>
      <c r="C77" s="108" t="s">
        <v>402</v>
      </c>
      <c r="D77" s="124" t="s">
        <v>105</v>
      </c>
      <c r="E77" s="124" t="s">
        <v>39</v>
      </c>
      <c r="F77" s="124" t="s">
        <v>276</v>
      </c>
      <c r="G77" s="124" t="s">
        <v>42</v>
      </c>
      <c r="H77" s="124" t="s">
        <v>271</v>
      </c>
      <c r="I77" s="124" t="s">
        <v>110</v>
      </c>
      <c r="J77" s="124" t="s">
        <v>197</v>
      </c>
      <c r="K77" s="127">
        <v>3</v>
      </c>
      <c r="L77" s="118">
        <v>-1.3747222222222222</v>
      </c>
      <c r="M77" s="121">
        <v>-48.394444444444446</v>
      </c>
      <c r="N77" s="124" t="s">
        <v>294</v>
      </c>
      <c r="O77" s="124" t="s">
        <v>42</v>
      </c>
      <c r="P77" s="124"/>
    </row>
    <row r="78" spans="1:16" x14ac:dyDescent="0.25">
      <c r="A78" s="127">
        <v>14</v>
      </c>
      <c r="B78" s="124" t="s">
        <v>215</v>
      </c>
      <c r="C78" s="108" t="s">
        <v>402</v>
      </c>
      <c r="D78" s="124" t="s">
        <v>105</v>
      </c>
      <c r="E78" s="124" t="s">
        <v>53</v>
      </c>
      <c r="F78" s="124" t="s">
        <v>217</v>
      </c>
      <c r="G78" s="124" t="s">
        <v>222</v>
      </c>
      <c r="H78" s="124" t="s">
        <v>161</v>
      </c>
      <c r="I78" s="124" t="s">
        <v>110</v>
      </c>
      <c r="J78" s="124" t="s">
        <v>366</v>
      </c>
      <c r="K78" s="127">
        <v>3</v>
      </c>
      <c r="L78" s="118">
        <v>-1.3219444444444444</v>
      </c>
      <c r="M78" s="121">
        <v>-48.245555555555555</v>
      </c>
      <c r="N78" s="124" t="s">
        <v>349</v>
      </c>
      <c r="O78" s="124" t="s">
        <v>367</v>
      </c>
      <c r="P78" s="124" t="s">
        <v>216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Referências do Elo 5</vt:lpstr>
      <vt:lpstr>ELO 5</vt:lpstr>
      <vt:lpstr>Input_SIG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IDESAM</dc:creator>
  <cp:lastModifiedBy>USUARIO</cp:lastModifiedBy>
  <cp:lastPrinted>2017-09-25T22:45:15Z</cp:lastPrinted>
  <dcterms:created xsi:type="dcterms:W3CDTF">2017-09-05T22:20:33Z</dcterms:created>
  <dcterms:modified xsi:type="dcterms:W3CDTF">2023-05-10T12:02:29Z</dcterms:modified>
</cp:coreProperties>
</file>